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s="1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27" l="1"/>
  <c r="AT99" i="28"/>
  <c r="AT99" i="29"/>
  <c r="AT99" i="26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60" i="63"/>
  <c r="AB52"/>
  <c r="AB32"/>
  <c r="AB97" i="62"/>
  <c r="AB69"/>
  <c r="AB41"/>
  <c r="AB56"/>
  <c r="AB48"/>
  <c r="AB96" i="61"/>
  <c r="AB76"/>
  <c r="AB64"/>
  <c r="AB56"/>
  <c r="AB48"/>
  <c r="AB40"/>
  <c r="AB89"/>
  <c r="AA6" i="63"/>
  <c r="AA97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l="1"/>
  <c r="B99" i="58"/>
  <c r="F6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O80" s="1"/>
  <c r="N83"/>
  <c r="N84"/>
  <c r="N87"/>
  <c r="N88"/>
  <c r="N91"/>
  <c r="N92"/>
  <c r="N95"/>
  <c r="N96"/>
  <c r="O96" s="1"/>
  <c r="I99"/>
  <c r="N81"/>
  <c r="N82"/>
  <c r="N85"/>
  <c r="O85" s="1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9"/>
  <c r="V40"/>
  <c r="V47"/>
  <c r="V16"/>
  <c r="O16"/>
  <c r="V24"/>
  <c r="V87"/>
  <c r="O98"/>
  <c r="V24" i="56"/>
  <c r="V26"/>
  <c r="O35"/>
  <c r="V40"/>
  <c r="V42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F61"/>
  <c r="O72"/>
  <c r="O80"/>
  <c r="O92"/>
  <c r="V66"/>
  <c r="V82"/>
  <c r="O15" i="56"/>
  <c r="V36"/>
  <c r="O47"/>
  <c r="V59"/>
  <c r="V94"/>
  <c r="V28" i="55"/>
  <c r="V44"/>
  <c r="V11" i="56"/>
  <c r="V18"/>
  <c r="V27"/>
  <c r="V32"/>
  <c r="V50"/>
  <c r="B99" i="55"/>
  <c r="F3"/>
  <c r="K99"/>
  <c r="F5"/>
  <c r="G18"/>
  <c r="O19"/>
  <c r="N20"/>
  <c r="O20" s="1"/>
  <c r="F21"/>
  <c r="N36"/>
  <c r="F37"/>
  <c r="N52"/>
  <c r="O52" s="1"/>
  <c r="F53"/>
  <c r="O76"/>
  <c r="O84"/>
  <c r="O5" i="56"/>
  <c r="O21"/>
  <c r="O37"/>
  <c r="O53"/>
  <c r="O61"/>
  <c r="O69"/>
  <c r="O77"/>
  <c r="O93"/>
  <c r="O70" i="55"/>
  <c r="O86"/>
  <c r="O7" i="56"/>
  <c r="O23"/>
  <c r="V39"/>
  <c r="V63"/>
  <c r="V82"/>
  <c r="J99" i="55"/>
  <c r="N24"/>
  <c r="O24" s="1"/>
  <c r="N40"/>
  <c r="O40" s="1"/>
  <c r="N56"/>
  <c r="O56" s="1"/>
  <c r="O71"/>
  <c r="O56" i="56"/>
  <c r="V38" i="58"/>
  <c r="V54"/>
  <c r="V70"/>
  <c r="V86"/>
  <c r="V75" i="55"/>
  <c r="G3" i="56"/>
  <c r="V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72" i="55"/>
  <c r="V76"/>
  <c r="V80"/>
  <c r="V84"/>
  <c r="V92"/>
  <c r="F3" i="56"/>
  <c r="F99" s="1"/>
  <c r="V5"/>
  <c r="V9"/>
  <c r="V17"/>
  <c r="V21"/>
  <c r="V25"/>
  <c r="V29"/>
  <c r="V33"/>
  <c r="V37"/>
  <c r="V41"/>
  <c r="V45"/>
  <c r="V49"/>
  <c r="V53"/>
  <c r="V57"/>
  <c r="V61"/>
  <c r="V69"/>
  <c r="V73"/>
  <c r="V77"/>
  <c r="V81"/>
  <c r="V85"/>
  <c r="V89"/>
  <c r="V93"/>
  <c r="V97"/>
  <c r="N3" i="57"/>
  <c r="V33" i="58"/>
  <c r="N3" i="56"/>
  <c r="G88" i="57"/>
  <c r="N90"/>
  <c r="F91"/>
  <c r="K99" i="58"/>
  <c r="U99"/>
  <c r="F9"/>
  <c r="F17"/>
  <c r="O26"/>
  <c r="V42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9"/>
  <c r="O81"/>
  <c r="O45"/>
  <c r="O48" i="57"/>
  <c r="O64"/>
  <c r="O68" i="56"/>
  <c r="O78"/>
  <c r="O66"/>
  <c r="O62"/>
  <c r="O54"/>
  <c r="O46"/>
  <c r="O30"/>
  <c r="O26"/>
  <c r="O10"/>
  <c r="O78" i="55"/>
  <c r="O74"/>
  <c r="O66"/>
  <c r="V68" i="56"/>
  <c r="O60"/>
  <c r="O29"/>
  <c r="O92"/>
  <c r="O76"/>
  <c r="O65"/>
  <c r="O57"/>
  <c r="O48"/>
  <c r="G68" i="55"/>
  <c r="O60"/>
  <c r="G36"/>
  <c r="V36" s="1"/>
  <c r="G32"/>
  <c r="O14"/>
  <c r="G10"/>
  <c r="O9"/>
  <c r="O88" i="56"/>
  <c r="O72"/>
  <c r="O64"/>
  <c r="O51"/>
  <c r="O24"/>
  <c r="O84"/>
  <c r="O52"/>
  <c r="O44"/>
  <c r="O28"/>
  <c r="O25"/>
  <c r="O13"/>
  <c r="G96" i="55"/>
  <c r="V64"/>
  <c r="O93" i="58"/>
  <c r="O65"/>
  <c r="O45"/>
  <c r="O25"/>
  <c r="O57"/>
  <c r="G86" i="57"/>
  <c r="O8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43" i="58"/>
  <c r="V68" i="55"/>
  <c r="O68"/>
  <c r="O36"/>
  <c r="O32"/>
  <c r="V32"/>
  <c r="O4" i="56"/>
  <c r="V96" i="55"/>
  <c r="O96"/>
  <c r="O77" i="57"/>
  <c r="V86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K84" i="78"/>
  <c r="G67"/>
  <c r="P15"/>
  <c r="P23"/>
  <c r="N69"/>
  <c r="Q67"/>
  <c r="L32"/>
  <c r="N11"/>
  <c r="L44"/>
  <c r="I47"/>
  <c r="P21"/>
  <c r="K83"/>
  <c r="P34"/>
  <c r="P48"/>
  <c r="P83"/>
  <c r="G10"/>
  <c r="N25"/>
  <c r="Q79"/>
  <c r="J26"/>
  <c r="L92"/>
  <c r="O85"/>
  <c r="Q68"/>
  <c r="I84"/>
  <c r="Q7"/>
  <c r="O40"/>
  <c r="O96"/>
  <c r="G53"/>
  <c r="H30"/>
  <c r="P47"/>
  <c r="J93"/>
  <c r="I28"/>
  <c r="K11"/>
  <c r="H24"/>
  <c r="K38"/>
  <c r="B11"/>
  <c r="Q73"/>
  <c r="Q81"/>
  <c r="H61"/>
  <c r="Q50"/>
  <c r="Q53"/>
  <c r="G42"/>
  <c r="K62"/>
  <c r="O20"/>
  <c r="J62"/>
  <c r="O39"/>
  <c r="H84"/>
  <c r="K64"/>
  <c r="J47"/>
  <c r="G41"/>
  <c r="Q29"/>
  <c r="O28"/>
  <c r="B66"/>
  <c r="Q76"/>
  <c r="Q91"/>
  <c r="N59"/>
  <c r="B49"/>
  <c r="L35"/>
  <c r="N22"/>
  <c r="J8"/>
  <c r="H70"/>
  <c r="O23"/>
  <c r="G72"/>
  <c r="L58"/>
  <c r="Q72"/>
  <c r="H43"/>
  <c r="O17"/>
  <c r="G11"/>
  <c r="O19"/>
  <c r="O45"/>
  <c r="L39"/>
  <c r="I87"/>
  <c r="B48"/>
  <c r="N48"/>
  <c r="B54"/>
  <c r="B89"/>
  <c r="G14"/>
  <c r="I79"/>
  <c r="I22"/>
  <c r="N67"/>
  <c r="K86"/>
  <c r="H62"/>
  <c r="B4"/>
  <c r="J67"/>
  <c r="G20"/>
  <c r="B15"/>
  <c r="J32"/>
  <c r="K31"/>
  <c r="I9"/>
  <c r="Q16"/>
  <c r="Q86"/>
  <c r="L19"/>
  <c r="O97"/>
  <c r="J66"/>
  <c r="H41"/>
  <c r="B75"/>
  <c r="K93"/>
  <c r="N91"/>
  <c r="K18"/>
  <c r="Q12"/>
  <c r="Q40"/>
  <c r="L56"/>
  <c r="B16"/>
  <c r="N40"/>
  <c r="K22"/>
  <c r="O41"/>
  <c r="L65"/>
  <c r="I38"/>
  <c r="Q82"/>
  <c r="G2"/>
  <c r="N61"/>
  <c r="I85"/>
  <c r="G51"/>
  <c r="L78"/>
  <c r="N33"/>
  <c r="B84"/>
  <c r="H76"/>
  <c r="N49"/>
  <c r="N97"/>
  <c r="G4"/>
  <c r="L47"/>
  <c r="Q32"/>
  <c r="K35"/>
  <c r="I25"/>
  <c r="O50"/>
  <c r="P73"/>
  <c r="K88"/>
  <c r="Q28"/>
  <c r="J71"/>
  <c r="K92"/>
  <c r="H53"/>
  <c r="Q10"/>
  <c r="K14"/>
  <c r="Q93"/>
  <c r="B94"/>
  <c r="O29"/>
  <c r="B82"/>
  <c r="O80"/>
  <c r="G87"/>
  <c r="H2"/>
  <c r="O62"/>
  <c r="G23"/>
  <c r="N35"/>
  <c r="L6"/>
  <c r="Q55"/>
  <c r="J36"/>
  <c r="N21"/>
  <c r="L81"/>
  <c r="K73"/>
  <c r="K40"/>
  <c r="G47"/>
  <c r="J22"/>
  <c r="N60"/>
  <c r="L20"/>
  <c r="H36"/>
  <c r="B98"/>
  <c r="N46"/>
  <c r="Q25"/>
  <c r="O22"/>
  <c r="L48"/>
  <c r="K56"/>
  <c r="H95"/>
  <c r="P70"/>
  <c r="Q96"/>
  <c r="H78"/>
  <c r="J38"/>
  <c r="O72"/>
  <c r="L17"/>
  <c r="L43"/>
  <c r="I70"/>
  <c r="J84"/>
  <c r="H8"/>
  <c r="O32"/>
  <c r="P39"/>
  <c r="H9"/>
  <c r="L71"/>
  <c r="G56"/>
  <c r="B67"/>
  <c r="K8"/>
  <c r="P24"/>
  <c r="I80"/>
  <c r="L62"/>
  <c r="Q5"/>
  <c r="J53"/>
  <c r="I72"/>
  <c r="Q44"/>
  <c r="L7"/>
  <c r="L42"/>
  <c r="P14"/>
  <c r="H27"/>
  <c r="N72"/>
  <c r="L90"/>
  <c r="N80"/>
  <c r="J82"/>
  <c r="L61"/>
  <c r="H45"/>
  <c r="H42"/>
  <c r="J77"/>
  <c r="N7"/>
  <c r="L98"/>
  <c r="L55"/>
  <c r="L28"/>
  <c r="O59"/>
  <c r="J94"/>
  <c r="I73"/>
  <c r="L10"/>
  <c r="O81"/>
  <c r="P51"/>
  <c r="N23"/>
  <c r="P30"/>
  <c r="K70"/>
  <c r="H75"/>
  <c r="N96"/>
  <c r="G25"/>
  <c r="Q58"/>
  <c r="J86"/>
  <c r="G49"/>
  <c r="G73"/>
  <c r="N65"/>
  <c r="H67"/>
  <c r="Q24"/>
  <c r="L63"/>
  <c r="B85"/>
  <c r="B70"/>
  <c r="O54"/>
  <c r="P49"/>
  <c r="B2"/>
  <c r="B50"/>
  <c r="B19"/>
  <c r="B43"/>
  <c r="N19"/>
  <c r="G76"/>
  <c r="I24"/>
  <c r="O56"/>
  <c r="P77"/>
  <c r="I83"/>
  <c r="K32"/>
  <c r="O66"/>
  <c r="I45"/>
  <c r="L41"/>
  <c r="P17"/>
  <c r="O10"/>
  <c r="K50"/>
  <c r="L86"/>
  <c r="B72"/>
  <c r="K54"/>
  <c r="K59"/>
  <c r="B21"/>
  <c r="K76"/>
  <c r="N39"/>
  <c r="B33"/>
  <c r="J75"/>
  <c r="G22"/>
  <c r="O12"/>
  <c r="H54"/>
  <c r="B32"/>
  <c r="L30"/>
  <c r="P4"/>
  <c r="J96"/>
  <c r="K49"/>
  <c r="N81"/>
  <c r="O61"/>
  <c r="L91"/>
  <c r="B73"/>
  <c r="P6"/>
  <c r="O64"/>
  <c r="B41"/>
  <c r="G68"/>
  <c r="H46"/>
  <c r="B45"/>
  <c r="B80"/>
  <c r="B81"/>
  <c r="B14"/>
  <c r="N76"/>
  <c r="B60"/>
  <c r="P38"/>
  <c r="H21"/>
  <c r="L12"/>
  <c r="J54"/>
  <c r="K66"/>
  <c r="J48"/>
  <c r="N34"/>
  <c r="L76"/>
  <c r="H87"/>
  <c r="O42"/>
  <c r="G13"/>
  <c r="L24"/>
  <c r="B8"/>
  <c r="Q34"/>
  <c r="H38"/>
  <c r="G74"/>
  <c r="L25"/>
  <c r="L57"/>
  <c r="Q70"/>
  <c r="B52"/>
  <c r="Q64"/>
  <c r="J35"/>
  <c r="J11"/>
  <c r="K9"/>
  <c r="O86"/>
  <c r="I71"/>
  <c r="H65"/>
  <c r="J51"/>
  <c r="O15"/>
  <c r="H12"/>
  <c r="Q20"/>
  <c r="H59"/>
  <c r="J88"/>
  <c r="Q48"/>
  <c r="J34"/>
  <c r="N54"/>
  <c r="J21"/>
  <c r="O91"/>
  <c r="H69"/>
  <c r="I50"/>
  <c r="Q38"/>
  <c r="O90"/>
  <c r="G32"/>
  <c r="N13"/>
  <c r="O52"/>
  <c r="N17"/>
  <c r="G65"/>
  <c r="G7"/>
  <c r="Q90"/>
  <c r="N89"/>
  <c r="L64"/>
  <c r="L85"/>
  <c r="J57"/>
  <c r="K43"/>
  <c r="B59"/>
  <c r="K91"/>
  <c r="N10"/>
  <c r="N27"/>
  <c r="N32"/>
  <c r="N3"/>
  <c r="L36"/>
  <c r="G37"/>
  <c r="Q97"/>
  <c r="L60"/>
  <c r="P92"/>
  <c r="J15"/>
  <c r="H93"/>
  <c r="B87"/>
  <c r="L38"/>
  <c r="O92"/>
  <c r="J4"/>
  <c r="O51"/>
  <c r="O38"/>
  <c r="L84"/>
  <c r="I21"/>
  <c r="N92"/>
  <c r="I60"/>
  <c r="L51"/>
  <c r="B63"/>
  <c r="J80"/>
  <c r="L14"/>
  <c r="J92"/>
  <c r="I62"/>
  <c r="J10"/>
  <c r="O78"/>
  <c r="Q69"/>
  <c r="L37"/>
  <c r="G79"/>
  <c r="G30"/>
  <c r="I17"/>
  <c r="I57"/>
  <c r="J41"/>
  <c r="N75"/>
  <c r="P19"/>
  <c r="Q22"/>
  <c r="J59"/>
  <c r="G61"/>
  <c r="G8"/>
  <c r="K68"/>
  <c r="L33"/>
  <c r="H63"/>
  <c r="K33"/>
  <c r="J85"/>
  <c r="B3"/>
  <c r="J16"/>
  <c r="J65"/>
  <c r="N93"/>
  <c r="B25"/>
  <c r="J73"/>
  <c r="O60"/>
  <c r="H39"/>
  <c r="I15"/>
  <c r="J19"/>
  <c r="J70"/>
  <c r="O98"/>
  <c r="K90"/>
  <c r="H10"/>
  <c r="B77"/>
  <c r="J89"/>
  <c r="K6"/>
  <c r="Q85"/>
  <c r="K41"/>
  <c r="H11"/>
  <c r="N50"/>
  <c r="N52"/>
  <c r="B10"/>
  <c r="L54"/>
  <c r="N63"/>
  <c r="P52"/>
  <c r="H15"/>
  <c r="I92"/>
  <c r="Q78"/>
  <c r="L72"/>
  <c r="P46"/>
  <c r="N37"/>
  <c r="P84"/>
  <c r="P96"/>
  <c r="Q3"/>
  <c r="N82"/>
  <c r="J97"/>
  <c r="Q21"/>
  <c r="N12"/>
  <c r="J30"/>
  <c r="K57"/>
  <c r="H6"/>
  <c r="P32"/>
  <c r="K94"/>
  <c r="B55"/>
  <c r="H71"/>
  <c r="O34"/>
  <c r="Q80"/>
  <c r="B47"/>
  <c r="H3"/>
  <c r="I44"/>
  <c r="L96"/>
  <c r="L66"/>
  <c r="J44"/>
  <c r="B44"/>
  <c r="O25"/>
  <c r="L4"/>
  <c r="K21"/>
  <c r="H83"/>
  <c r="B53"/>
  <c r="I27"/>
  <c r="L18"/>
  <c r="G33"/>
  <c r="O8"/>
  <c r="Q56"/>
  <c r="J45"/>
  <c r="O82"/>
  <c r="L52"/>
  <c r="G28"/>
  <c r="Q57"/>
  <c r="G54"/>
  <c r="H4"/>
  <c r="P50"/>
  <c r="L94"/>
  <c r="K96"/>
  <c r="N43"/>
  <c r="G66"/>
  <c r="I66"/>
  <c r="L11"/>
  <c r="O3"/>
  <c r="O76"/>
  <c r="O67"/>
  <c r="B92"/>
  <c r="G12"/>
  <c r="J74"/>
  <c r="O36"/>
  <c r="P16"/>
  <c r="G55"/>
  <c r="Q75"/>
  <c r="N29"/>
  <c r="I67"/>
  <c r="H81"/>
  <c r="G26"/>
  <c r="K85"/>
  <c r="K10"/>
  <c r="B12"/>
  <c r="K44"/>
  <c r="N66"/>
  <c r="L80"/>
  <c r="L5"/>
  <c r="Q43"/>
  <c r="P27"/>
  <c r="K53"/>
  <c r="G69"/>
  <c r="G86"/>
  <c r="H50"/>
  <c r="K42"/>
  <c r="K4"/>
  <c r="I40"/>
  <c r="K51"/>
  <c r="G57"/>
  <c r="N90"/>
  <c r="N53"/>
  <c r="J18"/>
  <c r="P42"/>
  <c r="L23"/>
  <c r="B95"/>
  <c r="H60"/>
  <c r="Q18"/>
  <c r="N83"/>
  <c r="J24"/>
  <c r="Q65"/>
  <c r="P88"/>
  <c r="H28"/>
  <c r="L74"/>
  <c r="N38"/>
  <c r="H57"/>
  <c r="Q74"/>
  <c r="N41"/>
  <c r="N47"/>
  <c r="P9"/>
  <c r="J37"/>
  <c r="J29"/>
  <c r="B13"/>
  <c r="L26"/>
  <c r="I41"/>
  <c r="Q54"/>
  <c r="I61"/>
  <c r="I43"/>
  <c r="L75"/>
  <c r="N20"/>
  <c r="Q71"/>
  <c r="G85"/>
  <c r="P40"/>
  <c r="K67"/>
  <c r="H94"/>
  <c r="B18"/>
  <c r="H90"/>
  <c r="H86"/>
  <c r="N95"/>
  <c r="G58"/>
  <c r="P43"/>
  <c r="G45"/>
  <c r="O84"/>
  <c r="Q84"/>
  <c r="J91"/>
  <c r="G83"/>
  <c r="G27"/>
  <c r="Q27"/>
  <c r="N5"/>
  <c r="P68"/>
  <c r="Q66"/>
  <c r="N57"/>
  <c r="J55"/>
  <c r="H29"/>
  <c r="K20"/>
  <c r="P5"/>
  <c r="N71"/>
  <c r="O58"/>
  <c r="H98"/>
  <c r="P3"/>
  <c r="I23"/>
  <c r="H17"/>
  <c r="I76"/>
  <c r="P78"/>
  <c r="N8"/>
  <c r="N77"/>
  <c r="Q95"/>
  <c r="I31"/>
  <c r="B29"/>
  <c r="N84"/>
  <c r="G84"/>
  <c r="O65"/>
  <c r="H88"/>
  <c r="I35"/>
  <c r="G39"/>
  <c r="K71"/>
  <c r="J6"/>
  <c r="G50"/>
  <c r="B96"/>
  <c r="J64"/>
  <c r="H22"/>
  <c r="L15"/>
  <c r="L45"/>
  <c r="J25"/>
  <c r="G62"/>
  <c r="P76"/>
  <c r="H89"/>
  <c r="I30"/>
  <c r="O75"/>
  <c r="O93"/>
  <c r="P75"/>
  <c r="H58"/>
  <c r="K39"/>
  <c r="L53"/>
  <c r="J42"/>
  <c r="G90"/>
  <c r="O69"/>
  <c r="B78"/>
  <c r="I74"/>
  <c r="J9"/>
  <c r="O31"/>
  <c r="B90"/>
  <c r="L79"/>
  <c r="N44"/>
  <c r="I16"/>
  <c r="P31"/>
  <c r="N86"/>
  <c r="O7"/>
  <c r="P82"/>
  <c r="O87"/>
  <c r="K63"/>
  <c r="K16"/>
  <c r="K72"/>
  <c r="P44"/>
  <c r="Q94"/>
  <c r="G17"/>
  <c r="G5"/>
  <c r="N58"/>
  <c r="G98"/>
  <c r="H51"/>
  <c r="L83"/>
  <c r="O95"/>
  <c r="P94"/>
  <c r="N74"/>
  <c r="N56"/>
  <c r="H77"/>
  <c r="P86"/>
  <c r="N79"/>
  <c r="J13"/>
  <c r="H80"/>
  <c r="H31"/>
  <c r="I42"/>
  <c r="N88"/>
  <c r="O43"/>
  <c r="P53"/>
  <c r="L34"/>
  <c r="I64"/>
  <c r="B31"/>
  <c r="O16"/>
  <c r="J49"/>
  <c r="Q9"/>
  <c r="P54"/>
  <c r="G78"/>
  <c r="K79"/>
  <c r="I33"/>
  <c r="Q49"/>
  <c r="Q26"/>
  <c r="Q19"/>
  <c r="G36"/>
  <c r="K69"/>
  <c r="P28"/>
  <c r="I36"/>
  <c r="H7"/>
  <c r="B88"/>
  <c r="L3"/>
  <c r="G92"/>
  <c r="J78"/>
  <c r="K52"/>
  <c r="Q62"/>
  <c r="P37"/>
  <c r="N16"/>
  <c r="B39"/>
  <c r="N68"/>
  <c r="J61"/>
  <c r="P36"/>
  <c r="P85"/>
  <c r="Q30"/>
  <c r="I11"/>
  <c r="O26"/>
  <c r="P56"/>
  <c r="P66"/>
  <c r="B40"/>
  <c r="I32"/>
  <c r="I49"/>
  <c r="N45"/>
  <c r="K30"/>
  <c r="O11"/>
  <c r="P62"/>
  <c r="J27"/>
  <c r="O68"/>
  <c r="H47"/>
  <c r="O77"/>
  <c r="G75"/>
  <c r="P22"/>
  <c r="K89"/>
  <c r="N31"/>
  <c r="H13"/>
  <c r="N64"/>
  <c r="P58"/>
  <c r="K74"/>
  <c r="P10"/>
  <c r="H32"/>
  <c r="B27"/>
  <c r="O63"/>
  <c r="B17"/>
  <c r="J58"/>
  <c r="I77"/>
  <c r="N9"/>
  <c r="I63"/>
  <c r="K7"/>
  <c r="N18"/>
  <c r="Q37"/>
  <c r="B93"/>
  <c r="Q15"/>
  <c r="B26"/>
  <c r="H20"/>
  <c r="J3"/>
  <c r="I5"/>
  <c r="I48"/>
  <c r="P81"/>
  <c r="B62"/>
  <c r="I93"/>
  <c r="N6"/>
  <c r="L70"/>
  <c r="Q41"/>
  <c r="H37"/>
  <c r="K26"/>
  <c r="B57"/>
  <c r="B83"/>
  <c r="G15"/>
  <c r="I54"/>
  <c r="N30"/>
  <c r="P29"/>
  <c r="Q13"/>
  <c r="I13"/>
  <c r="Q98"/>
  <c r="O30"/>
  <c r="J40"/>
  <c r="H26"/>
  <c r="N14"/>
  <c r="I39"/>
  <c r="F1"/>
  <c r="G16"/>
  <c r="O14"/>
  <c r="N24"/>
  <c r="I18"/>
  <c r="G31"/>
  <c r="K60"/>
  <c r="G70"/>
  <c r="I7"/>
  <c r="H5"/>
  <c r="B46"/>
  <c r="I26"/>
  <c r="H18"/>
  <c r="N42"/>
  <c r="O47"/>
  <c r="H72"/>
  <c r="I56"/>
  <c r="J79"/>
  <c r="O21"/>
  <c r="I78"/>
  <c r="G43"/>
  <c r="L69"/>
  <c r="H19"/>
  <c r="K75"/>
  <c r="Q77"/>
  <c r="B7"/>
  <c r="H66"/>
  <c r="K27"/>
  <c r="H40"/>
  <c r="K29"/>
  <c r="N70"/>
  <c r="J5"/>
  <c r="G24"/>
  <c r="K82"/>
  <c r="I96"/>
  <c r="P63"/>
  <c r="G89"/>
  <c r="K24"/>
  <c r="E1"/>
  <c r="I98"/>
  <c r="P90"/>
  <c r="G95"/>
  <c r="G21"/>
  <c r="G80"/>
  <c r="H33"/>
  <c r="J72"/>
  <c r="I97"/>
  <c r="I82"/>
  <c r="B61"/>
  <c r="J90"/>
  <c r="G3"/>
  <c r="K36"/>
  <c r="P33"/>
  <c r="J31"/>
  <c r="O94"/>
  <c r="Q83"/>
  <c r="L13"/>
  <c r="J12"/>
  <c r="H35"/>
  <c r="N55"/>
  <c r="G71"/>
  <c r="I88"/>
  <c r="O37"/>
  <c r="K15"/>
  <c r="Q51"/>
  <c r="Q8"/>
  <c r="Q35"/>
  <c r="L31"/>
  <c r="I20"/>
  <c r="L40"/>
  <c r="O35"/>
  <c r="B58"/>
  <c r="I10"/>
  <c r="O33"/>
  <c r="B86"/>
  <c r="J50"/>
  <c r="I65"/>
  <c r="G82"/>
  <c r="Q45"/>
  <c r="P67"/>
  <c r="G44"/>
  <c r="D1"/>
  <c r="P64"/>
  <c r="N87"/>
  <c r="I3"/>
  <c r="B9"/>
  <c r="I12"/>
  <c r="B65"/>
  <c r="K34"/>
  <c r="H64"/>
  <c r="P35"/>
  <c r="I51"/>
  <c r="K45"/>
  <c r="P95"/>
  <c r="P61"/>
  <c r="B6"/>
  <c r="O70"/>
  <c r="I34"/>
  <c r="P7"/>
  <c r="K12"/>
  <c r="O83"/>
  <c r="Q92"/>
  <c r="K48"/>
  <c r="L93"/>
  <c r="G19"/>
  <c r="G60"/>
  <c r="I95"/>
  <c r="J76"/>
  <c r="K61"/>
  <c r="O46"/>
  <c r="G52"/>
  <c r="Q61"/>
  <c r="J68"/>
  <c r="H73"/>
  <c r="B5"/>
  <c r="Q11"/>
  <c r="L59"/>
  <c r="N28"/>
  <c r="L49"/>
  <c r="O44"/>
  <c r="L82"/>
  <c r="L97"/>
  <c r="P72"/>
  <c r="K58"/>
  <c r="K87"/>
  <c r="B23"/>
  <c r="H44"/>
  <c r="J60"/>
  <c r="I37"/>
  <c r="G64"/>
  <c r="L88"/>
  <c r="Q42"/>
  <c r="P80"/>
  <c r="N98"/>
  <c r="K95"/>
  <c r="G46"/>
  <c r="I59"/>
  <c r="I19"/>
  <c r="J20"/>
  <c r="J7"/>
  <c r="H16"/>
  <c r="K19"/>
  <c r="G34"/>
  <c r="G29"/>
  <c r="L95"/>
  <c r="J43"/>
  <c r="O71"/>
  <c r="J52"/>
  <c r="O9"/>
  <c r="B28"/>
  <c r="I94"/>
  <c r="B37"/>
  <c r="J23"/>
  <c r="B38"/>
  <c r="P69"/>
  <c r="L27"/>
  <c r="K37"/>
  <c r="P98"/>
  <c r="H23"/>
  <c r="N78"/>
  <c r="K97"/>
  <c r="H25"/>
  <c r="L89"/>
  <c r="H68"/>
  <c r="P71"/>
  <c r="G9"/>
  <c r="B79"/>
  <c r="P26"/>
  <c r="B69"/>
  <c r="L22"/>
  <c r="I14"/>
  <c r="O74"/>
  <c r="Q47"/>
  <c r="J63"/>
  <c r="I69"/>
  <c r="H49"/>
  <c r="K46"/>
  <c r="O5"/>
  <c r="N51"/>
  <c r="J28"/>
  <c r="H56"/>
  <c r="O4"/>
  <c r="H91"/>
  <c r="L9"/>
  <c r="H79"/>
  <c r="Q4"/>
  <c r="G59"/>
  <c r="I46"/>
  <c r="H97"/>
  <c r="B56"/>
  <c r="L87"/>
  <c r="B22"/>
  <c r="J69"/>
  <c r="B24"/>
  <c r="P59"/>
  <c r="P57"/>
  <c r="B20"/>
  <c r="K17"/>
  <c r="O55"/>
  <c r="O88"/>
  <c r="J95"/>
  <c r="J81"/>
  <c r="Q31"/>
  <c r="O27"/>
  <c r="B30"/>
  <c r="K98"/>
  <c r="J56"/>
  <c r="L73"/>
  <c r="H14"/>
  <c r="I4"/>
  <c r="I55"/>
  <c r="J83"/>
  <c r="K77"/>
  <c r="L16"/>
  <c r="P60"/>
  <c r="O79"/>
  <c r="P12"/>
  <c r="O48"/>
  <c r="Q23"/>
  <c r="J17"/>
  <c r="I58"/>
  <c r="P8"/>
  <c r="H82"/>
  <c r="I91"/>
  <c r="I81"/>
  <c r="H96"/>
  <c r="K47"/>
  <c r="O57"/>
  <c r="B34"/>
  <c r="G97"/>
  <c r="Q52"/>
  <c r="N85"/>
  <c r="H55"/>
  <c r="P13"/>
  <c r="O18"/>
  <c r="I90"/>
  <c r="Q60"/>
  <c r="O73"/>
  <c r="J87"/>
  <c r="B71"/>
  <c r="L68"/>
  <c r="G91"/>
  <c r="B51"/>
  <c r="J39"/>
  <c r="H48"/>
  <c r="P18"/>
  <c r="Q59"/>
  <c r="P97"/>
  <c r="Q39"/>
  <c r="Q17"/>
  <c r="I86"/>
  <c r="I29"/>
  <c r="G93"/>
  <c r="G94"/>
  <c r="I75"/>
  <c r="L67"/>
  <c r="O53"/>
  <c r="K65"/>
  <c r="G40"/>
  <c r="O6"/>
  <c r="O24"/>
  <c r="K78"/>
  <c r="O13"/>
  <c r="B42"/>
  <c r="L8"/>
  <c r="G88"/>
  <c r="L21"/>
  <c r="K80"/>
  <c r="P45"/>
  <c r="L77"/>
  <c r="G35"/>
  <c r="G81"/>
  <c r="N94"/>
  <c r="H34"/>
  <c r="P87"/>
  <c r="N26"/>
  <c r="N73"/>
  <c r="P11"/>
  <c r="P65"/>
  <c r="Q6"/>
  <c r="O49"/>
  <c r="I68"/>
  <c r="B64"/>
  <c r="J33"/>
  <c r="G77"/>
  <c r="L46"/>
  <c r="H74"/>
  <c r="B97"/>
  <c r="K13"/>
  <c r="B74"/>
  <c r="Q33"/>
  <c r="K3"/>
  <c r="Q63"/>
  <c r="N4"/>
  <c r="K25"/>
  <c r="K23"/>
  <c r="B91"/>
  <c r="J46"/>
  <c r="H85"/>
  <c r="J98"/>
  <c r="K28"/>
  <c r="N15"/>
  <c r="L50"/>
  <c r="K81"/>
  <c r="I8"/>
  <c r="I6"/>
  <c r="I53"/>
  <c r="G96"/>
  <c r="P41"/>
  <c r="C1"/>
  <c r="G48"/>
  <c r="Q88"/>
  <c r="Q46"/>
  <c r="O89"/>
  <c r="N36"/>
  <c r="Q14"/>
  <c r="P79"/>
  <c r="B76"/>
  <c r="B35"/>
  <c r="I52"/>
  <c r="P93"/>
  <c r="G38"/>
  <c r="P20"/>
  <c r="Q36"/>
  <c r="L29"/>
  <c r="H52"/>
  <c r="P89"/>
  <c r="Q89"/>
  <c r="B36"/>
  <c r="G63"/>
  <c r="B68"/>
  <c r="G18"/>
  <c r="K5"/>
  <c r="G6"/>
  <c r="K55"/>
  <c r="P74"/>
  <c r="P91"/>
  <c r="Q87"/>
  <c r="P55"/>
  <c r="P25"/>
  <c r="N62"/>
  <c r="I89"/>
  <c r="J14"/>
  <c r="H92"/>
  <c r="M89" l="1"/>
  <c r="R62"/>
  <c r="E68"/>
  <c r="C68"/>
  <c r="D68"/>
  <c r="F68"/>
  <c r="F36"/>
  <c r="E36"/>
  <c r="C36"/>
  <c r="D36"/>
  <c r="M52"/>
  <c r="E35"/>
  <c r="F35"/>
  <c r="C35"/>
  <c r="D35"/>
  <c r="D76"/>
  <c r="F76"/>
  <c r="C76"/>
  <c r="E76"/>
  <c r="R36"/>
  <c r="M53"/>
  <c r="M6"/>
  <c r="M8"/>
  <c r="R15"/>
  <c r="D91"/>
  <c r="F91"/>
  <c r="C91"/>
  <c r="E91"/>
  <c r="R4"/>
  <c r="K99"/>
  <c r="E74"/>
  <c r="F74"/>
  <c r="D74"/>
  <c r="C74"/>
  <c r="C97"/>
  <c r="F97"/>
  <c r="E97"/>
  <c r="D97"/>
  <c r="F64"/>
  <c r="C64"/>
  <c r="D64"/>
  <c r="E64"/>
  <c r="M68"/>
  <c r="R73"/>
  <c r="R26"/>
  <c r="R94"/>
  <c r="E42"/>
  <c r="F42"/>
  <c r="D42"/>
  <c r="C42"/>
  <c r="M75"/>
  <c r="M29"/>
  <c r="M86"/>
  <c r="D51"/>
  <c r="E51"/>
  <c r="F51"/>
  <c r="C51"/>
  <c r="D71"/>
  <c r="C71"/>
  <c r="E71"/>
  <c r="F71"/>
  <c r="M90"/>
  <c r="R85"/>
  <c r="D34"/>
  <c r="F34"/>
  <c r="E34"/>
  <c r="C34"/>
  <c r="M81"/>
  <c r="M91"/>
  <c r="M58"/>
  <c r="M55"/>
  <c r="M4"/>
  <c r="D30"/>
  <c r="C30"/>
  <c r="E30"/>
  <c r="F30"/>
  <c r="F20"/>
  <c r="D20"/>
  <c r="E20"/>
  <c r="C20"/>
  <c r="E24"/>
  <c r="C24"/>
  <c r="F24"/>
  <c r="D24"/>
  <c r="D22"/>
  <c r="C22"/>
  <c r="E22"/>
  <c r="F22"/>
  <c r="D56"/>
  <c r="E56"/>
  <c r="F56"/>
  <c r="C56"/>
  <c r="M46"/>
  <c r="R51"/>
  <c r="M69"/>
  <c r="M14"/>
  <c r="C69"/>
  <c r="F69"/>
  <c r="E69"/>
  <c r="D69"/>
  <c r="D79"/>
  <c r="C79"/>
  <c r="F79"/>
  <c r="E79"/>
  <c r="R78"/>
  <c r="C38"/>
  <c r="D38"/>
  <c r="E38"/>
  <c r="F38"/>
  <c r="F37"/>
  <c r="E37"/>
  <c r="D37"/>
  <c r="C37"/>
  <c r="M94"/>
  <c r="F28"/>
  <c r="C28"/>
  <c r="D28"/>
  <c r="E28"/>
  <c r="M19"/>
  <c r="M59"/>
  <c r="R98"/>
  <c r="M37"/>
  <c r="F23"/>
  <c r="D23"/>
  <c r="E23"/>
  <c r="C23"/>
  <c r="R28"/>
  <c r="D5"/>
  <c r="C5"/>
  <c r="E5"/>
  <c r="F5"/>
  <c r="M95"/>
  <c r="M34"/>
  <c r="C6"/>
  <c r="F6"/>
  <c r="D6"/>
  <c r="E6"/>
  <c r="M51"/>
  <c r="F65"/>
  <c r="D65"/>
  <c r="E65"/>
  <c r="C65"/>
  <c r="M12"/>
  <c r="F9"/>
  <c r="D9"/>
  <c r="E9"/>
  <c r="C9"/>
  <c r="M3"/>
  <c r="I99"/>
  <c r="R87"/>
  <c r="M65"/>
  <c r="F86"/>
  <c r="E86"/>
  <c r="D86"/>
  <c r="C86"/>
  <c r="M10"/>
  <c r="C58"/>
  <c r="E58"/>
  <c r="D58"/>
  <c r="F58"/>
  <c r="M20"/>
  <c r="M88"/>
  <c r="R55"/>
  <c r="G99"/>
  <c r="D61"/>
  <c r="F61"/>
  <c r="E61"/>
  <c r="C61"/>
  <c r="M82"/>
  <c r="M97"/>
  <c r="M98"/>
  <c r="M96"/>
  <c r="R70"/>
  <c r="F7"/>
  <c r="C7"/>
  <c r="D7"/>
  <c r="E7"/>
  <c r="M78"/>
  <c r="M56"/>
  <c r="R42"/>
  <c r="M26"/>
  <c r="D46"/>
  <c r="F46"/>
  <c r="C46"/>
  <c r="E46"/>
  <c r="M7"/>
  <c r="M18"/>
  <c r="R24"/>
  <c r="M39"/>
  <c r="R14"/>
  <c r="M13"/>
  <c r="R30"/>
  <c r="M54"/>
  <c r="E83"/>
  <c r="C83"/>
  <c r="F83"/>
  <c r="D83"/>
  <c r="F57"/>
  <c r="E57"/>
  <c r="D57"/>
  <c r="C57"/>
  <c r="R6"/>
  <c r="M93"/>
  <c r="D62"/>
  <c r="C62"/>
  <c r="F62"/>
  <c r="E62"/>
  <c r="M48"/>
  <c r="M5"/>
  <c r="J99"/>
  <c r="F26"/>
  <c r="D26"/>
  <c r="C26"/>
  <c r="E26"/>
  <c r="F93"/>
  <c r="E93"/>
  <c r="C93"/>
  <c r="D93"/>
  <c r="R18"/>
  <c r="M63"/>
  <c r="R9"/>
  <c r="M77"/>
  <c r="D17"/>
  <c r="F17"/>
  <c r="E17"/>
  <c r="C17"/>
  <c r="D27"/>
  <c r="C27"/>
  <c r="E27"/>
  <c r="F27"/>
  <c r="R64"/>
  <c r="R31"/>
  <c r="R45"/>
  <c r="M49"/>
  <c r="M32"/>
  <c r="C40"/>
  <c r="D40"/>
  <c r="E40"/>
  <c r="F40"/>
  <c r="M11"/>
  <c r="R68"/>
  <c r="E39"/>
  <c r="C39"/>
  <c r="F39"/>
  <c r="D39"/>
  <c r="R16"/>
  <c r="L99"/>
  <c r="C88"/>
  <c r="E88"/>
  <c r="D88"/>
  <c r="F88"/>
  <c r="M36"/>
  <c r="M33"/>
  <c r="C31"/>
  <c r="E31"/>
  <c r="D31"/>
  <c r="F31"/>
  <c r="M64"/>
  <c r="R88"/>
  <c r="M42"/>
  <c r="R79"/>
  <c r="R56"/>
  <c r="R74"/>
  <c r="R58"/>
  <c r="R86"/>
  <c r="M16"/>
  <c r="R44"/>
  <c r="F90"/>
  <c r="D90"/>
  <c r="C90"/>
  <c r="E90"/>
  <c r="M74"/>
  <c r="E78"/>
  <c r="C78"/>
  <c r="F78"/>
  <c r="D78"/>
  <c r="M30"/>
  <c r="E96"/>
  <c r="F96"/>
  <c r="D96"/>
  <c r="C96"/>
  <c r="M35"/>
  <c r="R84"/>
  <c r="E29"/>
  <c r="D29"/>
  <c r="C29"/>
  <c r="F29"/>
  <c r="M31"/>
  <c r="R77"/>
  <c r="R8"/>
  <c r="M76"/>
  <c r="M23"/>
  <c r="P99"/>
  <c r="R71"/>
  <c r="R57"/>
  <c r="R5"/>
  <c r="R95"/>
  <c r="E18"/>
  <c r="F18"/>
  <c r="D18"/>
  <c r="C18"/>
  <c r="R20"/>
  <c r="M43"/>
  <c r="M61"/>
  <c r="M41"/>
  <c r="D13"/>
  <c r="F13"/>
  <c r="E13"/>
  <c r="C13"/>
  <c r="R47"/>
  <c r="R41"/>
  <c r="R38"/>
  <c r="R83"/>
  <c r="E95"/>
  <c r="F95"/>
  <c r="C95"/>
  <c r="D95"/>
  <c r="R53"/>
  <c r="R90"/>
  <c r="M40"/>
  <c r="R66"/>
  <c r="C12"/>
  <c r="D12"/>
  <c r="E12"/>
  <c r="F12"/>
  <c r="M67"/>
  <c r="R29"/>
  <c r="E92"/>
  <c r="D92"/>
  <c r="F92"/>
  <c r="C92"/>
  <c r="O99"/>
  <c r="M66"/>
  <c r="R43"/>
  <c r="M27"/>
  <c r="D53"/>
  <c r="E53"/>
  <c r="C53"/>
  <c r="F53"/>
  <c r="F44"/>
  <c r="C44"/>
  <c r="E44"/>
  <c r="D44"/>
  <c r="M44"/>
  <c r="H99"/>
  <c r="E47"/>
  <c r="C47"/>
  <c r="D47"/>
  <c r="F47"/>
  <c r="C55"/>
  <c r="F55"/>
  <c r="E55"/>
  <c r="D55"/>
  <c r="R12"/>
  <c r="R82"/>
  <c r="Q99"/>
  <c r="R37"/>
  <c r="M92"/>
  <c r="R63"/>
  <c r="F10"/>
  <c r="E10"/>
  <c r="C10"/>
  <c r="D10"/>
  <c r="R52"/>
  <c r="R50"/>
  <c r="D77"/>
  <c r="E77"/>
  <c r="C77"/>
  <c r="F77"/>
  <c r="M15"/>
  <c r="C25"/>
  <c r="E25"/>
  <c r="D25"/>
  <c r="F25"/>
  <c r="R93"/>
  <c r="C3"/>
  <c r="B99"/>
  <c r="F3"/>
  <c r="D3"/>
  <c r="E3"/>
  <c r="R75"/>
  <c r="M57"/>
  <c r="M17"/>
  <c r="M62"/>
  <c r="E63"/>
  <c r="F63"/>
  <c r="D63"/>
  <c r="C63"/>
  <c r="M60"/>
  <c r="R92"/>
  <c r="M21"/>
  <c r="F87"/>
  <c r="D87"/>
  <c r="E87"/>
  <c r="C87"/>
  <c r="R3"/>
  <c r="N99"/>
  <c r="R32"/>
  <c r="R27"/>
  <c r="R10"/>
  <c r="D59"/>
  <c r="C59"/>
  <c r="E59"/>
  <c r="F59"/>
  <c r="R89"/>
  <c r="R17"/>
  <c r="R13"/>
  <c r="M50"/>
  <c r="R54"/>
  <c r="M71"/>
  <c r="E52"/>
  <c r="C52"/>
  <c r="D52"/>
  <c r="F52"/>
  <c r="E8"/>
  <c r="C8"/>
  <c r="F8"/>
  <c r="D8"/>
  <c r="R34"/>
  <c r="E60"/>
  <c r="C60"/>
  <c r="F60"/>
  <c r="D60"/>
  <c r="R76"/>
  <c r="E14"/>
  <c r="F14"/>
  <c r="D14"/>
  <c r="C14"/>
  <c r="D81"/>
  <c r="E81"/>
  <c r="C81"/>
  <c r="F81"/>
  <c r="C80"/>
  <c r="E80"/>
  <c r="F80"/>
  <c r="D80"/>
  <c r="E45"/>
  <c r="F45"/>
  <c r="C45"/>
  <c r="D45"/>
  <c r="C41"/>
  <c r="E41"/>
  <c r="D41"/>
  <c r="F41"/>
  <c r="F73"/>
  <c r="E73"/>
  <c r="C73"/>
  <c r="D73"/>
  <c r="R81"/>
  <c r="E32"/>
  <c r="F32"/>
  <c r="D32"/>
  <c r="C32"/>
  <c r="E33"/>
  <c r="F33"/>
  <c r="D33"/>
  <c r="C33"/>
  <c r="R39"/>
  <c r="E21"/>
  <c r="F21"/>
  <c r="D21"/>
  <c r="C21"/>
  <c r="D72"/>
  <c r="E72"/>
  <c r="F72"/>
  <c r="C72"/>
  <c r="M45"/>
  <c r="M83"/>
  <c r="M24"/>
  <c r="R19"/>
  <c r="F43"/>
  <c r="E43"/>
  <c r="C43"/>
  <c r="D43"/>
  <c r="D19"/>
  <c r="C19"/>
  <c r="E19"/>
  <c r="F19"/>
  <c r="E50"/>
  <c r="C50"/>
  <c r="D50"/>
  <c r="F50"/>
  <c r="D70"/>
  <c r="E70"/>
  <c r="F70"/>
  <c r="C70"/>
  <c r="E85"/>
  <c r="C85"/>
  <c r="D85"/>
  <c r="F85"/>
  <c r="R65"/>
  <c r="R96"/>
  <c r="R23"/>
  <c r="M73"/>
  <c r="R7"/>
  <c r="R80"/>
  <c r="R72"/>
  <c r="M72"/>
  <c r="M80"/>
  <c r="E67"/>
  <c r="C67"/>
  <c r="F67"/>
  <c r="D67"/>
  <c r="M70"/>
  <c r="R46"/>
  <c r="C98"/>
  <c r="E98"/>
  <c r="F98"/>
  <c r="D98"/>
  <c r="R60"/>
  <c r="R21"/>
  <c r="R35"/>
  <c r="E82"/>
  <c r="D82"/>
  <c r="F82"/>
  <c r="C82"/>
  <c r="F94"/>
  <c r="C94"/>
  <c r="D94"/>
  <c r="E94"/>
  <c r="M25"/>
  <c r="R97"/>
  <c r="R49"/>
  <c r="D84"/>
  <c r="C84"/>
  <c r="F84"/>
  <c r="E84"/>
  <c r="R33"/>
  <c r="M85"/>
  <c r="R61"/>
  <c r="M38"/>
  <c r="R40"/>
  <c r="E16"/>
  <c r="F16"/>
  <c r="C16"/>
  <c r="D16"/>
  <c r="R91"/>
  <c r="E75"/>
  <c r="F75"/>
  <c r="D75"/>
  <c r="C75"/>
  <c r="M9"/>
  <c r="E15"/>
  <c r="F15"/>
  <c r="D15"/>
  <c r="C15"/>
  <c r="E4"/>
  <c r="D4"/>
  <c r="F4"/>
  <c r="C4"/>
  <c r="R67"/>
  <c r="M22"/>
  <c r="M79"/>
  <c r="E89"/>
  <c r="D89"/>
  <c r="C89"/>
  <c r="F89"/>
  <c r="C54"/>
  <c r="F54"/>
  <c r="D54"/>
  <c r="E54"/>
  <c r="R48"/>
  <c r="D48"/>
  <c r="E48"/>
  <c r="C48"/>
  <c r="F48"/>
  <c r="M87"/>
  <c r="R22"/>
  <c r="D49"/>
  <c r="E49"/>
  <c r="C49"/>
  <c r="F49"/>
  <c r="R59"/>
  <c r="F66"/>
  <c r="D66"/>
  <c r="C66"/>
  <c r="E66"/>
  <c r="E11"/>
  <c r="F11"/>
  <c r="C11"/>
  <c r="D11"/>
  <c r="M28"/>
  <c r="M84"/>
  <c r="R25"/>
  <c r="M47"/>
  <c r="R11"/>
  <c r="R69"/>
  <c r="T23" i="73"/>
  <c r="Q24"/>
  <c r="D24" i="26" s="1"/>
  <c r="P24" i="73"/>
  <c r="D24" i="24" s="1"/>
  <c r="R24" i="73"/>
  <c r="D24" i="29" s="1"/>
  <c r="S24" i="73"/>
  <c r="D24" i="28" s="1"/>
  <c r="K22" i="65"/>
  <c r="E99" i="78" l="1"/>
  <c r="F99"/>
  <c r="R99"/>
  <c r="M99"/>
  <c r="D99"/>
  <c r="C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26"/>
  <c r="CW16"/>
  <c r="CW38"/>
  <c r="CP44"/>
  <c r="CP38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<sst xmlns="http://schemas.openxmlformats.org/spreadsheetml/2006/main" count="9022" uniqueCount="581">
  <si>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</si>
  <si>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</si>
  <si>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</si>
  <si>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</si>
  <si>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</si>
  <si>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</si>
  <si>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</si>
  <si>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</si>
  <si>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</si>
  <si>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</si>
  <si>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</si>
  <si>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</si>
  <si>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</si>
  <si>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</si>
  <si>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</si>
  <si>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</si>
  <si>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</si>
  <si>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</si>
  <si>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</si>
  <si>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</si>
  <si>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</si>
  <si>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</si>
  <si>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</si>
  <si>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</si>
  <si>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</si>
  <si>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</si>
  <si>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</si>
  <si>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</si>
  <si>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</si>
  <si>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</si>
  <si>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</si>
  <si>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</si>
  <si>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</si>
  <si>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</si>
  <si>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</si>
  <si>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</si>
  <si>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</si>
  <si>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</si>
  <si>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</si>
  <si>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</si>
  <si>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</si>
  <si>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</si>
  <si>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</si>
  <si>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</si>
  <si>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</si>
  <si>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</si>
  <si>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</si>
  <si>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</si>
  <si>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</si>
  <si>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</si>
  <si>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</si>
  <si>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</si>
  <si>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</si>
  <si>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</si>
  <si>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</si>
  <si>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</si>
  <si>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</si>
  <si>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</si>
  <si>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</si>
  <si>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</si>
  <si>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</si>
  <si>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</si>
  <si>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</si>
  <si>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</si>
  <si>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</si>
  <si>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</si>
  <si>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</si>
  <si>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</si>
  <si>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</si>
  <si>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</si>
  <si>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</si>
  <si>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</si>
  <si>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</si>
  <si>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</si>
  <si>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</si>
  <si>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</si>
  <si>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</si>
  <si>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</si>
  <si>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</si>
  <si>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</si>
  <si>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</si>
  <si>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</si>
  <si>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</si>
  <si>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</si>
  <si>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</si>
  <si>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</si>
  <si>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</si>
  <si>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</si>
  <si>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</si>
  <si>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</si>
  <si>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</si>
  <si>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</si>
  <si>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</si>
  <si>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</si>
  <si>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</si>
  <si>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</si>
  <si>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</si>
  <si>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</si>
  <si>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</si>
  <si>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</si>
  <si>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</si>
  <si>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</si>
  <si>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</si>
  <si>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</si>
  <si>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</si>
  <si>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</si>
  <si>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</si>
  <si>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</si>
  <si>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</si>
  <si>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</si>
  <si>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</si>
  <si>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</si>
  <si>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</si>
  <si>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</si>
  <si>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</si>
  <si>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</si>
  <si>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</si>
  <si>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</si>
  <si>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</si>
  <si>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</si>
  <si>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</si>
  <si>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</si>
  <si>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</si>
  <si>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</si>
  <si>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</si>
  <si>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</si>
  <si>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</si>
  <si>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</si>
  <si>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</si>
  <si>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</si>
  <si>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</si>
  <si>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</si>
  <si>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</si>
  <si>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</si>
  <si>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</si>
  <si>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</si>
  <si>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</si>
  <si>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</si>
  <si>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</si>
  <si>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</si>
  <si>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</si>
  <si>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</si>
  <si>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</si>
  <si>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</si>
  <si>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</si>
  <si>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</si>
  <si>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</si>
  <si>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</si>
  <si>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</si>
  <si>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</si>
  <si>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</si>
  <si>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</si>
  <si>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</si>
  <si>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</si>
  <si>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</si>
  <si>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</si>
  <si>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</si>
  <si>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</si>
  <si>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</si>
  <si>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</si>
  <si>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</si>
  <si>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</si>
  <si>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</si>
  <si>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</si>
  <si>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</si>
  <si>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</si>
  <si>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</si>
  <si>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</si>
  <si>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</si>
  <si>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</si>
  <si>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</si>
  <si>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</si>
  <si>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</si>
  <si>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</si>
  <si>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</si>
  <si>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</si>
  <si>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</si>
  <si>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</si>
  <si>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</si>
  <si>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</si>
  <si>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</si>
  <si>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</si>
  <si>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</si>
  <si>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</si>
  <si>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</si>
  <si>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</si>
  <si>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</si>
  <si>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</si>
  <si>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</si>
  <si>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</si>
  <si>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</si>
  <si>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</si>
  <si>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</si>
  <si>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</si>
  <si>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</si>
  <si>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</si>
  <si>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</si>
  <si>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</si>
  <si>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</si>
  <si>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</si>
  <si>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</si>
  <si>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</si>
  <si>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</si>
  <si>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</si>
  <si>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</si>
  <si>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</si>
  <si>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</si>
  <si>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</si>
  <si>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</si>
  <si>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</si>
  <si>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</si>
  <si>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</si>
  <si>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</si>
  <si>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</si>
  <si>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</si>
  <si>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</si>
  <si>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</si>
  <si>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</si>
  <si>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</si>
  <si>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</si>
  <si>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</si>
  <si>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</si>
  <si>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</si>
  <si>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</si>
  <si>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</si>
  <si>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</si>
  <si>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</si>
  <si>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</si>
  <si>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</si>
  <si>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</si>
  <si>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</si>
  <si>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</si>
  <si>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</si>
  <si>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</si>
  <si>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</si>
  <si>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</si>
  <si>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</si>
  <si>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</si>
  <si>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</si>
  <si>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</si>
  <si>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</si>
  <si>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</si>
  <si>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</si>
  <si>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</si>
  <si>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</si>
  <si>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</si>
  <si>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</si>
  <si>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</si>
  <si>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</si>
  <si>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</si>
  <si>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</si>
  <si>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</si>
  <si>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</si>
  <si>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</si>
  <si>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</si>
  <si>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</si>
  <si>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</si>
  <si>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</si>
  <si>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</si>
  <si>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</si>
  <si>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</si>
  <si>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</si>
  <si>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</si>
  <si>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</si>
  <si>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</si>
  <si>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</si>
  <si>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</si>
  <si>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</si>
  <si>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</si>
  <si>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</si>
  <si>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</si>
  <si>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</si>
  <si>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</si>
  <si>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</si>
  <si>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</si>
  <si>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</si>
  <si>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</si>
  <si>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</si>
  <si>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</si>
  <si>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</si>
  <si>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</si>
  <si>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</si>
  <si>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</si>
  <si>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</si>
  <si>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</si>
  <si>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</si>
  <si>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</si>
  <si>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</si>
  <si>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</si>
  <si>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</si>
  <si>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</si>
  <si>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</si>
  <si>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</si>
  <si>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</si>
  <si>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</si>
  <si>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</si>
  <si>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</si>
  <si>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</si>
  <si>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</si>
  <si>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</si>
  <si>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</si>
  <si>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</si>
  <si>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</si>
  <si>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</si>
  <si>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</si>
  <si>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</si>
  <si>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</si>
  <si>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</si>
  <si>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</si>
  <si>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</si>
  <si>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</si>
  <si>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</si>
  <si>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</si>
  <si>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</si>
  <si>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</si>
  <si>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</si>
  <si>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</si>
  <si>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</si>
  <si>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</si>
  <si>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</si>
  <si>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</si>
  <si>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</si>
  <si>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</si>
  <si>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</si>
  <si>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</si>
  <si>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</si>
  <si>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</si>
  <si>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</si>
  <si>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</si>
  <si>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</si>
  <si>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</si>
  <si>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</si>
  <si>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</si>
  <si>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</si>
  <si>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</si>
  <si>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</si>
  <si>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</si>
  <si>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</si>
  <si>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</si>
  <si>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</si>
  <si>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</si>
  <si>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</si>
  <si>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</si>
  <si>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</si>
  <si>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</si>
  <si>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</si>
  <si>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</si>
  <si>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</si>
  <si>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</si>
  <si>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</si>
  <si>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</si>
  <si>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</si>
  <si>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</si>
  <si>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</si>
  <si>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</si>
  <si>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</si>
  <si>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</si>
  <si>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</si>
  <si>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</si>
  <si>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</si>
  <si>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</si>
  <si>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</si>
  <si>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</si>
  <si>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</si>
  <si>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</si>
  <si>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</si>
  <si>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</si>
  <si>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</si>
  <si>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</si>
  <si>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</si>
  <si>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</si>
  <si>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</si>
  <si>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</si>
  <si>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</si>
  <si>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</si>
  <si>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</si>
  <si>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</si>
  <si>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</si>
  <si>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</si>
  <si>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</si>
  <si>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</si>
  <si>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</si>
  <si>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</si>
  <si>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</si>
  <si>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</si>
  <si>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</si>
  <si>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</si>
  <si>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</si>
  <si>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</si>
  <si>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</si>
  <si>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</si>
  <si>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</si>
  <si>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</si>
  <si>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</si>
  <si>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</si>
  <si>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</si>
  <si>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</si>
  <si>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</si>
  <si>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</si>
  <si>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</si>
  <si>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</si>
  <si>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</si>
  <si>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</si>
  <si>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</si>
  <si>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</si>
  <si>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</si>
  <si>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</si>
  <si>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</si>
  <si>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</si>
  <si>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</si>
  <si>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</si>
  <si>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</si>
  <si>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</si>
  <si>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</si>
  <si>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</si>
  <si>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</si>
  <si>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</si>
  <si>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</si>
  <si>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</si>
  <si>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</si>
  <si>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</si>
  <si>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</si>
  <si>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</si>
  <si>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</si>
  <si>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</si>
  <si>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</si>
  <si>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</si>
  <si>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</si>
  <si>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</si>
  <si>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</si>
  <si>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</si>
  <si>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</si>
  <si>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</si>
  <si>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</si>
  <si>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</si>
  <si>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</si>
  <si>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</si>
  <si>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</si>
  <si>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</si>
  <si>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</si>
  <si>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</si>
  <si>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</si>
  <si>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</si>
  <si>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</si>
  <si>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</si>
  <si>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</si>
  <si>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</si>
  <si>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</si>
  <si>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</si>
  <si>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</si>
  <si>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</si>
  <si>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</si>
  <si>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</si>
  <si>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</si>
  <si>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</si>
  <si>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</si>
  <si>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</si>
  <si>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</si>
  <si>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</si>
  <si>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</si>
  <si>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</si>
  <si>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</si>
  <si>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</si>
  <si>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</si>
  <si>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</si>
  <si>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</si>
  <si>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</si>
  <si>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</si>
  <si>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</si>
  <si>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</si>
  <si>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</si>
  <si>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</si>
  <si>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</si>
  <si>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</si>
  <si>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</si>
  <si>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</si>
  <si>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</si>
  <si>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</si>
  <si>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</si>
  <si>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</si>
  <si>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</si>
  <si>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</si>
  <si>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</si>
  <si>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</si>
  <si>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</si>
  <si>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</si>
  <si>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</si>
  <si>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</si>
  <si>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</si>
  <si>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</si>
  <si>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</si>
  <si>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</si>
  <si>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</si>
  <si>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</si>
  <si>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</si>
  <si>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</si>
  <si>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</si>
  <si>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</si>
  <si>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</si>
  <si>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</si>
  <si>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</si>
  <si>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</si>
  <si>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</si>
  <si>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</si>
  <si>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</si>
  <si>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</si>
  <si>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</si>
  <si>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</si>
  <si>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</si>
  <si>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</si>
  <si>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</si>
  <si>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</si>
  <si>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</si>
  <si>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</si>
  <si>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</si>
  <si>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</si>
  <si>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</si>
  <si>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</si>
  <si>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</si>
  <si>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</si>
  <si>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</si>
  <si>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</si>
  <si>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</si>
  <si>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</si>
  <si>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</si>
  <si>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</si>
  <si>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</si>
  <si>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</si>
  <si>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67IS2024/01/09</t>
  </si>
  <si>
    <t>BCMLUH</t>
  </si>
  <si>
    <t>NR/2024/18274/C</t>
  </si>
  <si>
    <t>HP</t>
  </si>
  <si>
    <t>NR/2023/18183/A/2759</t>
  </si>
  <si>
    <t>SNJSUGARLTDAP</t>
  </si>
  <si>
    <t>NR/2023/18204/A/2632</t>
  </si>
  <si>
    <t>ITCWIND</t>
  </si>
  <si>
    <t>NR/2023/18074/A/2624</t>
  </si>
  <si>
    <t>BCMLB001</t>
  </si>
  <si>
    <t>NR/2024/18272/C</t>
  </si>
  <si>
    <t>SOLAPUR_SOLAR</t>
  </si>
  <si>
    <t>NR/2024/18271/C</t>
  </si>
  <si>
    <t>GOA_Beneficiary</t>
  </si>
  <si>
    <t>WR/2023/20937/A/2758</t>
  </si>
  <si>
    <t>WR/2023/20914/A/2753</t>
  </si>
  <si>
    <t>SIMHAPURI</t>
  </si>
  <si>
    <t>NR/01012024/15012024/IEX_231227_05965</t>
  </si>
  <si>
    <t>NR/20122023/29022024/IEX_LDC_231218_00501</t>
  </si>
  <si>
    <t>PX</t>
  </si>
  <si>
    <t>DELHI</t>
  </si>
  <si>
    <t>Column1</t>
  </si>
  <si>
    <t>JPL-2</t>
  </si>
  <si>
    <t xml:space="preserve">NR/01012024/15012024/HPX-TAMDLY-271223-05546 </t>
  </si>
  <si>
    <t>RAJASTHAN</t>
  </si>
  <si>
    <t>NR/01012024/31012024/52</t>
  </si>
  <si>
    <t>SKS Raigarh</t>
  </si>
  <si>
    <t>NR/06012024/31012024/NVVN/OA/16855</t>
  </si>
  <si>
    <t>B_S_ISPAT_MH</t>
  </si>
  <si>
    <t xml:space="preserve">NR/01012024/31012024/HPX-TAMLDCRA-141223-05419 </t>
  </si>
  <si>
    <t>RKM_POWER</t>
  </si>
  <si>
    <t>NR/09012024/09012024/DD20240109NR22146</t>
  </si>
  <si>
    <t>SDKSM</t>
  </si>
  <si>
    <t xml:space="preserve">NR/01012024/31012024/HPX-GTAMLDCRA-141223-05423 </t>
  </si>
  <si>
    <t>NR/01012024/31012024/HP-27</t>
  </si>
  <si>
    <t>NSPLN MP</t>
  </si>
  <si>
    <t xml:space="preserve">NR/01012024/31012024/HPX-GTAMLDCRA-141223-05424 </t>
  </si>
  <si>
    <t>NR/01012024/31012024/HP-28</t>
  </si>
  <si>
    <t>NR/20122023/29022024/IEX_LDC_231218_00502</t>
  </si>
  <si>
    <t>CHANJUII</t>
  </si>
  <si>
    <t>NR/01012024/31032024/ ChanjuII</t>
  </si>
  <si>
    <t>UTTARAKHAND</t>
  </si>
  <si>
    <t>NR/01012024/31012024/5412UPCL/CE(Comm)/SE/Banking dt. 17.11.2023</t>
  </si>
  <si>
    <t>DBPL</t>
  </si>
  <si>
    <t>NR/09012024/09012024/DD20240109NR22145</t>
  </si>
  <si>
    <t>NR/01012024/15012024/IEX_231227_05966</t>
  </si>
  <si>
    <t>NR/01012024/31012024/HP-26</t>
  </si>
  <si>
    <t>RSRPL_BKN</t>
  </si>
  <si>
    <t>NR/05012024/31012024/SJVN050124NR1342</t>
  </si>
  <si>
    <t>SBSRPC11PL_BKN</t>
  </si>
  <si>
    <t>NR/01102023/02012046/L_NR_2021_17</t>
  </si>
  <si>
    <t xml:space="preserve">NR/05012024/31012024/SJVN050124NR1341 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</si>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</sst>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34.619999999999997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34.619999999999997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8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8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8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8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8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-0.5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-0.5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-0.5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-0.5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-0.5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-0.5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-0.5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-0.5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-0.5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-0.5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-0.5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-0.5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-0.5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-0.5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-0.5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-0.5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-0.5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-0.5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-0.5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-0.5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-0.5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-0.5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-0.5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-0.5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-0.5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-0.5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-0.5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-0.5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-0.5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-0.5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-0.5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-0.5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-0.5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0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0</v>
          </cell>
          <cell r="I73">
            <v>5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0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0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0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-0.5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-0.5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-0.5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-0.5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-0.5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-0.5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160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160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181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186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224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217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217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243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161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257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274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263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239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315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302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267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220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220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250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200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200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200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199">
        <v>45309.696006944447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45300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10.5</v>
      </c>
      <c r="C3" s="197">
        <v>10.5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4.3806000000000003</v>
      </c>
      <c r="J3" s="21">
        <f>C3*E3/100</f>
        <v>2.4496499999999997</v>
      </c>
      <c r="K3" s="21">
        <f>C3*F3/100</f>
        <v>3.1594500000000001</v>
      </c>
      <c r="L3" s="21">
        <f>C3*G3/100</f>
        <v>0.51029999999999998</v>
      </c>
      <c r="M3" s="156">
        <f>SUM(I3:L3)</f>
        <v>10.5</v>
      </c>
      <c r="N3" s="22"/>
      <c r="P3" s="37">
        <f t="shared" ref="P3:P34" si="1">I3</f>
        <v>4.3806000000000003</v>
      </c>
      <c r="Q3" s="37">
        <f t="shared" ref="Q3:Q34" si="2">J3</f>
        <v>2.4496499999999997</v>
      </c>
      <c r="R3" s="37">
        <f t="shared" ref="R3:R34" si="3">K3</f>
        <v>3.1594500000000001</v>
      </c>
      <c r="S3" s="37">
        <f t="shared" ref="S3:S34" si="4">L3</f>
        <v>0.51029999999999998</v>
      </c>
      <c r="T3" s="37">
        <f>SUM(P3:S3)</f>
        <v>10.5</v>
      </c>
    </row>
    <row r="4" spans="1:20">
      <c r="A4" s="8" t="s">
        <v>46</v>
      </c>
      <c r="B4" s="197">
        <v>10.5</v>
      </c>
      <c r="C4" s="197">
        <v>10.5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4.3806000000000003</v>
      </c>
      <c r="J4" s="21">
        <f t="shared" ref="J4:J67" si="6">C4*E4/100</f>
        <v>2.4496499999999997</v>
      </c>
      <c r="K4" s="21">
        <f t="shared" ref="K4:K67" si="7">C4*F4/100</f>
        <v>3.1594500000000001</v>
      </c>
      <c r="L4" s="21">
        <f t="shared" ref="L4:L67" si="8">C4*G4/100</f>
        <v>0.51029999999999998</v>
      </c>
      <c r="M4" s="157">
        <f t="shared" ref="M4:M67" si="9">SUM(I4:L4)</f>
        <v>10.5</v>
      </c>
      <c r="N4" s="22"/>
      <c r="P4" s="37">
        <f t="shared" si="1"/>
        <v>4.3806000000000003</v>
      </c>
      <c r="Q4" s="37">
        <f t="shared" si="2"/>
        <v>2.4496499999999997</v>
      </c>
      <c r="R4" s="37">
        <f t="shared" si="3"/>
        <v>3.1594500000000001</v>
      </c>
      <c r="S4" s="37">
        <f t="shared" si="4"/>
        <v>0.51029999999999998</v>
      </c>
      <c r="T4" s="37">
        <f t="shared" ref="T4:T67" si="10">SUM(P4:S4)</f>
        <v>10.5</v>
      </c>
    </row>
    <row r="5" spans="1:20">
      <c r="A5" s="8" t="s">
        <v>47</v>
      </c>
      <c r="B5" s="197">
        <v>10.5</v>
      </c>
      <c r="C5" s="197">
        <v>10.5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4.3806000000000003</v>
      </c>
      <c r="J5" s="21">
        <f t="shared" si="6"/>
        <v>2.4496499999999997</v>
      </c>
      <c r="K5" s="21">
        <f t="shared" si="7"/>
        <v>3.1594500000000001</v>
      </c>
      <c r="L5" s="21">
        <f t="shared" si="8"/>
        <v>0.51029999999999998</v>
      </c>
      <c r="M5" s="157">
        <f t="shared" si="9"/>
        <v>10.5</v>
      </c>
      <c r="N5" s="22"/>
      <c r="P5" s="37">
        <f t="shared" si="1"/>
        <v>4.3806000000000003</v>
      </c>
      <c r="Q5" s="37">
        <f t="shared" si="2"/>
        <v>2.4496499999999997</v>
      </c>
      <c r="R5" s="37">
        <f t="shared" si="3"/>
        <v>3.1594500000000001</v>
      </c>
      <c r="S5" s="37">
        <f t="shared" si="4"/>
        <v>0.51029999999999998</v>
      </c>
      <c r="T5" s="37">
        <f t="shared" si="10"/>
        <v>10.5</v>
      </c>
    </row>
    <row r="6" spans="1:20">
      <c r="A6" s="8" t="s">
        <v>48</v>
      </c>
      <c r="B6" s="197">
        <v>10.5</v>
      </c>
      <c r="C6" s="197">
        <v>10.5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4.3806000000000003</v>
      </c>
      <c r="J6" s="21">
        <f t="shared" si="6"/>
        <v>2.4496499999999997</v>
      </c>
      <c r="K6" s="21">
        <f t="shared" si="7"/>
        <v>3.1594500000000001</v>
      </c>
      <c r="L6" s="21">
        <f t="shared" si="8"/>
        <v>0.51029999999999998</v>
      </c>
      <c r="M6" s="157">
        <f t="shared" si="9"/>
        <v>10.5</v>
      </c>
      <c r="N6" s="22"/>
      <c r="P6" s="37">
        <f t="shared" si="1"/>
        <v>4.3806000000000003</v>
      </c>
      <c r="Q6" s="37">
        <f t="shared" si="2"/>
        <v>2.4496499999999997</v>
      </c>
      <c r="R6" s="37">
        <f t="shared" si="3"/>
        <v>3.1594500000000001</v>
      </c>
      <c r="S6" s="37">
        <f t="shared" si="4"/>
        <v>0.51029999999999998</v>
      </c>
      <c r="T6" s="37">
        <f t="shared" si="10"/>
        <v>10.5</v>
      </c>
    </row>
    <row r="7" spans="1:20">
      <c r="A7" s="8" t="s">
        <v>49</v>
      </c>
      <c r="B7" s="197">
        <v>10.5</v>
      </c>
      <c r="C7" s="197">
        <v>10.5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4.3806000000000003</v>
      </c>
      <c r="J7" s="21">
        <f t="shared" si="6"/>
        <v>2.4496499999999997</v>
      </c>
      <c r="K7" s="21">
        <f t="shared" si="7"/>
        <v>3.1594500000000001</v>
      </c>
      <c r="L7" s="21">
        <f t="shared" si="8"/>
        <v>0.51029999999999998</v>
      </c>
      <c r="M7" s="157">
        <f t="shared" si="9"/>
        <v>10.5</v>
      </c>
      <c r="N7" s="22"/>
      <c r="P7" s="37">
        <f t="shared" si="1"/>
        <v>4.3806000000000003</v>
      </c>
      <c r="Q7" s="37">
        <f t="shared" si="2"/>
        <v>2.4496499999999997</v>
      </c>
      <c r="R7" s="37">
        <f t="shared" si="3"/>
        <v>3.1594500000000001</v>
      </c>
      <c r="S7" s="37">
        <f t="shared" si="4"/>
        <v>0.51029999999999998</v>
      </c>
      <c r="T7" s="37">
        <f t="shared" si="10"/>
        <v>10.5</v>
      </c>
    </row>
    <row r="8" spans="1:20">
      <c r="A8" s="8" t="s">
        <v>50</v>
      </c>
      <c r="B8" s="197">
        <v>10.5</v>
      </c>
      <c r="C8" s="197">
        <v>10.5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4.3806000000000003</v>
      </c>
      <c r="J8" s="21">
        <f t="shared" si="6"/>
        <v>2.4496499999999997</v>
      </c>
      <c r="K8" s="21">
        <f t="shared" si="7"/>
        <v>3.1594500000000001</v>
      </c>
      <c r="L8" s="21">
        <f t="shared" si="8"/>
        <v>0.51029999999999998</v>
      </c>
      <c r="M8" s="157">
        <f t="shared" si="9"/>
        <v>10.5</v>
      </c>
      <c r="N8" s="22"/>
      <c r="P8" s="37">
        <f t="shared" si="1"/>
        <v>4.3806000000000003</v>
      </c>
      <c r="Q8" s="37">
        <f t="shared" si="2"/>
        <v>2.4496499999999997</v>
      </c>
      <c r="R8" s="37">
        <f t="shared" si="3"/>
        <v>3.1594500000000001</v>
      </c>
      <c r="S8" s="37">
        <f t="shared" si="4"/>
        <v>0.51029999999999998</v>
      </c>
      <c r="T8" s="37">
        <f t="shared" si="10"/>
        <v>10.5</v>
      </c>
    </row>
    <row r="9" spans="1:20">
      <c r="A9" s="8" t="s">
        <v>51</v>
      </c>
      <c r="B9" s="197">
        <v>10.5</v>
      </c>
      <c r="C9" s="197">
        <v>10.5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4.3806000000000003</v>
      </c>
      <c r="J9" s="21">
        <f t="shared" si="6"/>
        <v>2.4496499999999997</v>
      </c>
      <c r="K9" s="21">
        <f t="shared" si="7"/>
        <v>3.1594500000000001</v>
      </c>
      <c r="L9" s="21">
        <f t="shared" si="8"/>
        <v>0.51029999999999998</v>
      </c>
      <c r="M9" s="157">
        <f t="shared" si="9"/>
        <v>10.5</v>
      </c>
      <c r="N9" s="22"/>
      <c r="P9" s="37">
        <f t="shared" si="1"/>
        <v>4.3806000000000003</v>
      </c>
      <c r="Q9" s="37">
        <f t="shared" si="2"/>
        <v>2.4496499999999997</v>
      </c>
      <c r="R9" s="37">
        <f t="shared" si="3"/>
        <v>3.1594500000000001</v>
      </c>
      <c r="S9" s="37">
        <f t="shared" si="4"/>
        <v>0.51029999999999998</v>
      </c>
      <c r="T9" s="37">
        <f t="shared" si="10"/>
        <v>10.5</v>
      </c>
    </row>
    <row r="10" spans="1:20">
      <c r="A10" s="8" t="s">
        <v>52</v>
      </c>
      <c r="B10" s="197">
        <v>10.5</v>
      </c>
      <c r="C10" s="197">
        <v>10.5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4.3806000000000003</v>
      </c>
      <c r="J10" s="21">
        <f t="shared" si="6"/>
        <v>2.4496499999999997</v>
      </c>
      <c r="K10" s="21">
        <f t="shared" si="7"/>
        <v>3.1594500000000001</v>
      </c>
      <c r="L10" s="21">
        <f t="shared" si="8"/>
        <v>0.51029999999999998</v>
      </c>
      <c r="M10" s="157">
        <f t="shared" si="9"/>
        <v>10.5</v>
      </c>
      <c r="N10" s="22"/>
      <c r="P10" s="37">
        <f t="shared" si="1"/>
        <v>4.3806000000000003</v>
      </c>
      <c r="Q10" s="37">
        <f t="shared" si="2"/>
        <v>2.4496499999999997</v>
      </c>
      <c r="R10" s="37">
        <f t="shared" si="3"/>
        <v>3.1594500000000001</v>
      </c>
      <c r="S10" s="37">
        <f t="shared" si="4"/>
        <v>0.51029999999999998</v>
      </c>
      <c r="T10" s="37">
        <f t="shared" si="10"/>
        <v>10.5</v>
      </c>
    </row>
    <row r="11" spans="1:20">
      <c r="A11" s="8" t="s">
        <v>53</v>
      </c>
      <c r="B11" s="197">
        <v>10.5</v>
      </c>
      <c r="C11" s="197">
        <v>10.5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4.3806000000000003</v>
      </c>
      <c r="J11" s="21">
        <f t="shared" si="6"/>
        <v>2.4496499999999997</v>
      </c>
      <c r="K11" s="21">
        <f t="shared" si="7"/>
        <v>3.1594500000000001</v>
      </c>
      <c r="L11" s="21">
        <f t="shared" si="8"/>
        <v>0.51029999999999998</v>
      </c>
      <c r="M11" s="157">
        <f t="shared" si="9"/>
        <v>10.5</v>
      </c>
      <c r="N11" s="22"/>
      <c r="P11" s="37">
        <f t="shared" si="1"/>
        <v>4.3806000000000003</v>
      </c>
      <c r="Q11" s="37">
        <f t="shared" si="2"/>
        <v>2.4496499999999997</v>
      </c>
      <c r="R11" s="37">
        <f t="shared" si="3"/>
        <v>3.1594500000000001</v>
      </c>
      <c r="S11" s="37">
        <f t="shared" si="4"/>
        <v>0.51029999999999998</v>
      </c>
      <c r="T11" s="37">
        <f t="shared" si="10"/>
        <v>10.5</v>
      </c>
    </row>
    <row r="12" spans="1:20">
      <c r="A12" s="8" t="s">
        <v>54</v>
      </c>
      <c r="B12" s="197">
        <v>10.5</v>
      </c>
      <c r="C12" s="197">
        <v>10.5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4.3806000000000003</v>
      </c>
      <c r="J12" s="21">
        <f t="shared" si="6"/>
        <v>2.4496499999999997</v>
      </c>
      <c r="K12" s="21">
        <f t="shared" si="7"/>
        <v>3.1594500000000001</v>
      </c>
      <c r="L12" s="21">
        <f t="shared" si="8"/>
        <v>0.51029999999999998</v>
      </c>
      <c r="M12" s="157">
        <f t="shared" si="9"/>
        <v>10.5</v>
      </c>
      <c r="N12" s="22"/>
      <c r="P12" s="37">
        <f t="shared" si="1"/>
        <v>4.3806000000000003</v>
      </c>
      <c r="Q12" s="37">
        <f t="shared" si="2"/>
        <v>2.4496499999999997</v>
      </c>
      <c r="R12" s="37">
        <f t="shared" si="3"/>
        <v>3.1594500000000001</v>
      </c>
      <c r="S12" s="37">
        <f t="shared" si="4"/>
        <v>0.51029999999999998</v>
      </c>
      <c r="T12" s="37">
        <f t="shared" si="10"/>
        <v>10.5</v>
      </c>
    </row>
    <row r="13" spans="1:20">
      <c r="A13" s="8" t="s">
        <v>55</v>
      </c>
      <c r="B13" s="197">
        <v>10.5</v>
      </c>
      <c r="C13" s="197">
        <v>10.5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4.3806000000000003</v>
      </c>
      <c r="J13" s="21">
        <f t="shared" si="6"/>
        <v>2.4496499999999997</v>
      </c>
      <c r="K13" s="21">
        <f t="shared" si="7"/>
        <v>3.1594500000000001</v>
      </c>
      <c r="L13" s="21">
        <f t="shared" si="8"/>
        <v>0.51029999999999998</v>
      </c>
      <c r="M13" s="157">
        <f t="shared" si="9"/>
        <v>10.5</v>
      </c>
      <c r="N13" s="22"/>
      <c r="P13" s="37">
        <f t="shared" si="1"/>
        <v>4.3806000000000003</v>
      </c>
      <c r="Q13" s="37">
        <f t="shared" si="2"/>
        <v>2.4496499999999997</v>
      </c>
      <c r="R13" s="37">
        <f t="shared" si="3"/>
        <v>3.1594500000000001</v>
      </c>
      <c r="S13" s="37">
        <f t="shared" si="4"/>
        <v>0.51029999999999998</v>
      </c>
      <c r="T13" s="37">
        <f t="shared" si="10"/>
        <v>10.5</v>
      </c>
    </row>
    <row r="14" spans="1:20">
      <c r="A14" s="8" t="s">
        <v>56</v>
      </c>
      <c r="B14" s="197">
        <v>10.5</v>
      </c>
      <c r="C14" s="197">
        <v>10.5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4.3806000000000003</v>
      </c>
      <c r="J14" s="21">
        <f t="shared" si="6"/>
        <v>2.4496499999999997</v>
      </c>
      <c r="K14" s="21">
        <f t="shared" si="7"/>
        <v>3.1594500000000001</v>
      </c>
      <c r="L14" s="21">
        <f t="shared" si="8"/>
        <v>0.51029999999999998</v>
      </c>
      <c r="M14" s="157">
        <f t="shared" si="9"/>
        <v>10.5</v>
      </c>
      <c r="N14" s="22"/>
      <c r="P14" s="37">
        <f t="shared" si="1"/>
        <v>4.3806000000000003</v>
      </c>
      <c r="Q14" s="37">
        <f t="shared" si="2"/>
        <v>2.4496499999999997</v>
      </c>
      <c r="R14" s="37">
        <f t="shared" si="3"/>
        <v>3.1594500000000001</v>
      </c>
      <c r="S14" s="37">
        <f t="shared" si="4"/>
        <v>0.51029999999999998</v>
      </c>
      <c r="T14" s="37">
        <f t="shared" si="10"/>
        <v>10.5</v>
      </c>
    </row>
    <row r="15" spans="1:20">
      <c r="A15" s="8" t="s">
        <v>57</v>
      </c>
      <c r="B15" s="197">
        <v>10.5</v>
      </c>
      <c r="C15" s="197">
        <v>10.5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4.3806000000000003</v>
      </c>
      <c r="J15" s="21">
        <f t="shared" si="6"/>
        <v>2.4496499999999997</v>
      </c>
      <c r="K15" s="21">
        <f t="shared" si="7"/>
        <v>3.1594500000000001</v>
      </c>
      <c r="L15" s="21">
        <f t="shared" si="8"/>
        <v>0.51029999999999998</v>
      </c>
      <c r="M15" s="157">
        <f t="shared" si="9"/>
        <v>10.5</v>
      </c>
      <c r="N15" s="22"/>
      <c r="P15" s="37">
        <f t="shared" si="1"/>
        <v>4.3806000000000003</v>
      </c>
      <c r="Q15" s="37">
        <f t="shared" si="2"/>
        <v>2.4496499999999997</v>
      </c>
      <c r="R15" s="37">
        <f t="shared" si="3"/>
        <v>3.1594500000000001</v>
      </c>
      <c r="S15" s="37">
        <f t="shared" si="4"/>
        <v>0.51029999999999998</v>
      </c>
      <c r="T15" s="37">
        <f t="shared" si="10"/>
        <v>10.5</v>
      </c>
    </row>
    <row r="16" spans="1:20">
      <c r="A16" s="8" t="s">
        <v>58</v>
      </c>
      <c r="B16" s="197">
        <v>10.5</v>
      </c>
      <c r="C16" s="197">
        <v>10.5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4.3806000000000003</v>
      </c>
      <c r="J16" s="21">
        <f t="shared" si="6"/>
        <v>2.4496499999999997</v>
      </c>
      <c r="K16" s="21">
        <f t="shared" si="7"/>
        <v>3.1594500000000001</v>
      </c>
      <c r="L16" s="21">
        <f t="shared" si="8"/>
        <v>0.51029999999999998</v>
      </c>
      <c r="M16" s="157">
        <f t="shared" si="9"/>
        <v>10.5</v>
      </c>
      <c r="N16" s="22"/>
      <c r="P16" s="37">
        <f t="shared" si="1"/>
        <v>4.3806000000000003</v>
      </c>
      <c r="Q16" s="37">
        <f t="shared" si="2"/>
        <v>2.4496499999999997</v>
      </c>
      <c r="R16" s="37">
        <f t="shared" si="3"/>
        <v>3.1594500000000001</v>
      </c>
      <c r="S16" s="37">
        <f t="shared" si="4"/>
        <v>0.51029999999999998</v>
      </c>
      <c r="T16" s="37">
        <f t="shared" si="10"/>
        <v>10.5</v>
      </c>
    </row>
    <row r="17" spans="1:20">
      <c r="A17" s="8" t="s">
        <v>59</v>
      </c>
      <c r="B17" s="197">
        <v>10.5</v>
      </c>
      <c r="C17" s="197">
        <v>10.5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4.3806000000000003</v>
      </c>
      <c r="J17" s="21">
        <f t="shared" si="6"/>
        <v>2.4496499999999997</v>
      </c>
      <c r="K17" s="21">
        <f t="shared" si="7"/>
        <v>3.1594500000000001</v>
      </c>
      <c r="L17" s="21">
        <f t="shared" si="8"/>
        <v>0.51029999999999998</v>
      </c>
      <c r="M17" s="157">
        <f t="shared" si="9"/>
        <v>10.5</v>
      </c>
      <c r="N17" s="22"/>
      <c r="P17" s="37">
        <f t="shared" si="1"/>
        <v>4.3806000000000003</v>
      </c>
      <c r="Q17" s="37">
        <f t="shared" si="2"/>
        <v>2.4496499999999997</v>
      </c>
      <c r="R17" s="37">
        <f t="shared" si="3"/>
        <v>3.1594500000000001</v>
      </c>
      <c r="S17" s="37">
        <f t="shared" si="4"/>
        <v>0.51029999999999998</v>
      </c>
      <c r="T17" s="37">
        <f t="shared" si="10"/>
        <v>10.5</v>
      </c>
    </row>
    <row r="18" spans="1:20">
      <c r="A18" s="8" t="s">
        <v>60</v>
      </c>
      <c r="B18" s="197">
        <v>10.5</v>
      </c>
      <c r="C18" s="197">
        <v>10.5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4.3806000000000003</v>
      </c>
      <c r="J18" s="21">
        <f t="shared" si="6"/>
        <v>2.4496499999999997</v>
      </c>
      <c r="K18" s="21">
        <f t="shared" si="7"/>
        <v>3.1594500000000001</v>
      </c>
      <c r="L18" s="21">
        <f t="shared" si="8"/>
        <v>0.51029999999999998</v>
      </c>
      <c r="M18" s="157">
        <f t="shared" si="9"/>
        <v>10.5</v>
      </c>
      <c r="N18" s="22"/>
      <c r="P18" s="37">
        <f t="shared" si="1"/>
        <v>4.3806000000000003</v>
      </c>
      <c r="Q18" s="37">
        <f t="shared" si="2"/>
        <v>2.4496499999999997</v>
      </c>
      <c r="R18" s="37">
        <f t="shared" si="3"/>
        <v>3.1594500000000001</v>
      </c>
      <c r="S18" s="37">
        <f t="shared" si="4"/>
        <v>0.51029999999999998</v>
      </c>
      <c r="T18" s="37">
        <f t="shared" si="10"/>
        <v>10.5</v>
      </c>
    </row>
    <row r="19" spans="1:20">
      <c r="A19" s="8" t="s">
        <v>61</v>
      </c>
      <c r="B19" s="197">
        <v>10.5</v>
      </c>
      <c r="C19" s="197">
        <v>10.5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4.3806000000000003</v>
      </c>
      <c r="J19" s="21">
        <f t="shared" si="6"/>
        <v>2.4496499999999997</v>
      </c>
      <c r="K19" s="21">
        <f t="shared" si="7"/>
        <v>3.1594500000000001</v>
      </c>
      <c r="L19" s="21">
        <f t="shared" si="8"/>
        <v>0.51029999999999998</v>
      </c>
      <c r="M19" s="157">
        <f t="shared" si="9"/>
        <v>10.5</v>
      </c>
      <c r="N19" s="22"/>
      <c r="P19" s="37">
        <f t="shared" si="1"/>
        <v>4.3806000000000003</v>
      </c>
      <c r="Q19" s="37">
        <f t="shared" si="2"/>
        <v>2.4496499999999997</v>
      </c>
      <c r="R19" s="37">
        <f t="shared" si="3"/>
        <v>3.1594500000000001</v>
      </c>
      <c r="S19" s="37">
        <f t="shared" si="4"/>
        <v>0.51029999999999998</v>
      </c>
      <c r="T19" s="37">
        <f t="shared" si="10"/>
        <v>10.5</v>
      </c>
    </row>
    <row r="20" spans="1:20">
      <c r="A20" s="8" t="s">
        <v>62</v>
      </c>
      <c r="B20" s="197">
        <v>10.5</v>
      </c>
      <c r="C20" s="197">
        <v>10.5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4.3806000000000003</v>
      </c>
      <c r="J20" s="21">
        <f t="shared" si="6"/>
        <v>2.4496499999999997</v>
      </c>
      <c r="K20" s="21">
        <f t="shared" si="7"/>
        <v>3.1594500000000001</v>
      </c>
      <c r="L20" s="21">
        <f t="shared" si="8"/>
        <v>0.51029999999999998</v>
      </c>
      <c r="M20" s="157">
        <f t="shared" si="9"/>
        <v>10.5</v>
      </c>
      <c r="N20" s="22"/>
      <c r="P20" s="37">
        <f t="shared" si="1"/>
        <v>4.3806000000000003</v>
      </c>
      <c r="Q20" s="37">
        <f t="shared" si="2"/>
        <v>2.4496499999999997</v>
      </c>
      <c r="R20" s="37">
        <f t="shared" si="3"/>
        <v>3.1594500000000001</v>
      </c>
      <c r="S20" s="37">
        <f t="shared" si="4"/>
        <v>0.51029999999999998</v>
      </c>
      <c r="T20" s="37">
        <f t="shared" si="10"/>
        <v>10.5</v>
      </c>
    </row>
    <row r="21" spans="1:20">
      <c r="A21" s="8" t="s">
        <v>63</v>
      </c>
      <c r="B21" s="197">
        <v>10.5</v>
      </c>
      <c r="C21" s="197">
        <v>10.5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4.3806000000000003</v>
      </c>
      <c r="J21" s="21">
        <f t="shared" si="6"/>
        <v>2.4496499999999997</v>
      </c>
      <c r="K21" s="21">
        <f t="shared" si="7"/>
        <v>3.1594500000000001</v>
      </c>
      <c r="L21" s="21">
        <f t="shared" si="8"/>
        <v>0.51029999999999998</v>
      </c>
      <c r="M21" s="157">
        <f t="shared" si="9"/>
        <v>10.5</v>
      </c>
      <c r="N21" s="22"/>
      <c r="P21" s="37">
        <f t="shared" si="1"/>
        <v>4.3806000000000003</v>
      </c>
      <c r="Q21" s="37">
        <f t="shared" si="2"/>
        <v>2.4496499999999997</v>
      </c>
      <c r="R21" s="37">
        <f t="shared" si="3"/>
        <v>3.1594500000000001</v>
      </c>
      <c r="S21" s="37">
        <f t="shared" si="4"/>
        <v>0.51029999999999998</v>
      </c>
      <c r="T21" s="37">
        <f t="shared" si="10"/>
        <v>10.5</v>
      </c>
    </row>
    <row r="22" spans="1:20">
      <c r="A22" s="8" t="s">
        <v>64</v>
      </c>
      <c r="B22" s="197">
        <v>7.5</v>
      </c>
      <c r="C22" s="197">
        <v>7.5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3.1289999999999996</v>
      </c>
      <c r="J22" s="21">
        <f t="shared" si="6"/>
        <v>1.7497499999999999</v>
      </c>
      <c r="K22" s="21">
        <f t="shared" si="7"/>
        <v>2.2567500000000003</v>
      </c>
      <c r="L22" s="21">
        <f t="shared" si="8"/>
        <v>0.36450000000000005</v>
      </c>
      <c r="M22" s="157">
        <f t="shared" si="9"/>
        <v>7.5</v>
      </c>
      <c r="N22" s="22"/>
      <c r="P22" s="37">
        <f t="shared" si="1"/>
        <v>3.1289999999999996</v>
      </c>
      <c r="Q22" s="37">
        <f t="shared" si="2"/>
        <v>1.7497499999999999</v>
      </c>
      <c r="R22" s="37">
        <f t="shared" si="3"/>
        <v>2.2567500000000003</v>
      </c>
      <c r="S22" s="37">
        <f t="shared" si="4"/>
        <v>0.36450000000000005</v>
      </c>
      <c r="T22" s="37">
        <f t="shared" si="10"/>
        <v>7.5</v>
      </c>
    </row>
    <row r="23" spans="1:20">
      <c r="A23" s="8" t="s">
        <v>65</v>
      </c>
      <c r="B23" s="197">
        <v>7.5</v>
      </c>
      <c r="C23" s="197">
        <v>7.5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3.1289999999999996</v>
      </c>
      <c r="J23" s="21">
        <f t="shared" si="6"/>
        <v>1.7497499999999999</v>
      </c>
      <c r="K23" s="21">
        <f t="shared" si="7"/>
        <v>2.2567500000000003</v>
      </c>
      <c r="L23" s="21">
        <f t="shared" si="8"/>
        <v>0.36450000000000005</v>
      </c>
      <c r="M23" s="157">
        <f t="shared" si="9"/>
        <v>7.5</v>
      </c>
      <c r="N23" s="22"/>
      <c r="P23" s="37">
        <f t="shared" si="1"/>
        <v>3.1289999999999996</v>
      </c>
      <c r="Q23" s="37">
        <f t="shared" si="2"/>
        <v>1.7497499999999999</v>
      </c>
      <c r="R23" s="37">
        <f t="shared" si="3"/>
        <v>2.2567500000000003</v>
      </c>
      <c r="S23" s="37">
        <f t="shared" si="4"/>
        <v>0.36450000000000005</v>
      </c>
      <c r="T23" s="37">
        <f t="shared" si="10"/>
        <v>7.5</v>
      </c>
    </row>
    <row r="24" spans="1:20">
      <c r="A24" s="8" t="s">
        <v>66</v>
      </c>
      <c r="B24" s="197">
        <v>7.5</v>
      </c>
      <c r="C24" s="197">
        <v>7.5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3.1289999999999996</v>
      </c>
      <c r="J24" s="21">
        <f t="shared" si="6"/>
        <v>1.7497499999999999</v>
      </c>
      <c r="K24" s="21">
        <f t="shared" si="7"/>
        <v>2.2567500000000003</v>
      </c>
      <c r="L24" s="21">
        <f t="shared" si="8"/>
        <v>0.36450000000000005</v>
      </c>
      <c r="M24" s="157">
        <f t="shared" si="9"/>
        <v>7.5</v>
      </c>
      <c r="N24" s="22"/>
      <c r="P24" s="37">
        <f t="shared" si="1"/>
        <v>3.1289999999999996</v>
      </c>
      <c r="Q24" s="37">
        <f t="shared" si="2"/>
        <v>1.7497499999999999</v>
      </c>
      <c r="R24" s="37">
        <f t="shared" si="3"/>
        <v>2.2567500000000003</v>
      </c>
      <c r="S24" s="37">
        <f t="shared" si="4"/>
        <v>0.36450000000000005</v>
      </c>
      <c r="T24" s="37">
        <f t="shared" si="10"/>
        <v>7.5</v>
      </c>
    </row>
    <row r="25" spans="1:20">
      <c r="A25" s="8" t="s">
        <v>67</v>
      </c>
      <c r="B25" s="197">
        <v>7.5</v>
      </c>
      <c r="C25" s="197">
        <v>7.5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3.1289999999999996</v>
      </c>
      <c r="J25" s="21">
        <f t="shared" si="6"/>
        <v>1.7497499999999999</v>
      </c>
      <c r="K25" s="21">
        <f t="shared" si="7"/>
        <v>2.2567500000000003</v>
      </c>
      <c r="L25" s="21">
        <f t="shared" si="8"/>
        <v>0.36450000000000005</v>
      </c>
      <c r="M25" s="157">
        <f t="shared" si="9"/>
        <v>7.5</v>
      </c>
      <c r="N25" s="22"/>
      <c r="P25" s="37">
        <f t="shared" si="1"/>
        <v>3.1289999999999996</v>
      </c>
      <c r="Q25" s="37">
        <f t="shared" si="2"/>
        <v>1.7497499999999999</v>
      </c>
      <c r="R25" s="37">
        <f t="shared" si="3"/>
        <v>2.2567500000000003</v>
      </c>
      <c r="S25" s="37">
        <f t="shared" si="4"/>
        <v>0.36450000000000005</v>
      </c>
      <c r="T25" s="37">
        <f t="shared" si="10"/>
        <v>7.5</v>
      </c>
    </row>
    <row r="26" spans="1:20">
      <c r="A26" s="8" t="s">
        <v>68</v>
      </c>
      <c r="B26" s="197">
        <v>7.5</v>
      </c>
      <c r="C26" s="197">
        <v>7.5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3.1289999999999996</v>
      </c>
      <c r="J26" s="21">
        <f t="shared" si="6"/>
        <v>1.7497499999999999</v>
      </c>
      <c r="K26" s="21">
        <f t="shared" si="7"/>
        <v>2.2567500000000003</v>
      </c>
      <c r="L26" s="21">
        <f t="shared" si="8"/>
        <v>0.36450000000000005</v>
      </c>
      <c r="M26" s="157">
        <f t="shared" si="9"/>
        <v>7.5</v>
      </c>
      <c r="N26" s="22"/>
      <c r="P26" s="37">
        <f t="shared" si="1"/>
        <v>3.1289999999999996</v>
      </c>
      <c r="Q26" s="37">
        <f t="shared" si="2"/>
        <v>1.7497499999999999</v>
      </c>
      <c r="R26" s="37">
        <f t="shared" si="3"/>
        <v>2.2567500000000003</v>
      </c>
      <c r="S26" s="37">
        <f t="shared" si="4"/>
        <v>0.36450000000000005</v>
      </c>
      <c r="T26" s="37">
        <f t="shared" si="10"/>
        <v>7.5</v>
      </c>
    </row>
    <row r="27" spans="1:20">
      <c r="A27" s="8" t="s">
        <v>69</v>
      </c>
      <c r="B27" s="197">
        <v>7.5</v>
      </c>
      <c r="C27" s="197">
        <v>7.5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3.1289999999999996</v>
      </c>
      <c r="J27" s="21">
        <f t="shared" si="6"/>
        <v>1.7497499999999999</v>
      </c>
      <c r="K27" s="21">
        <f t="shared" si="7"/>
        <v>2.2567500000000003</v>
      </c>
      <c r="L27" s="21">
        <f t="shared" si="8"/>
        <v>0.36450000000000005</v>
      </c>
      <c r="M27" s="157">
        <f t="shared" si="9"/>
        <v>7.5</v>
      </c>
      <c r="N27" s="22"/>
      <c r="P27" s="37">
        <f t="shared" si="1"/>
        <v>3.1289999999999996</v>
      </c>
      <c r="Q27" s="37">
        <f t="shared" si="2"/>
        <v>1.7497499999999999</v>
      </c>
      <c r="R27" s="37">
        <f t="shared" si="3"/>
        <v>2.2567500000000003</v>
      </c>
      <c r="S27" s="37">
        <f t="shared" si="4"/>
        <v>0.36450000000000005</v>
      </c>
      <c r="T27" s="37">
        <f t="shared" si="10"/>
        <v>7.5</v>
      </c>
    </row>
    <row r="28" spans="1:20">
      <c r="A28" s="8" t="s">
        <v>70</v>
      </c>
      <c r="B28" s="197">
        <v>7.5</v>
      </c>
      <c r="C28" s="197">
        <v>7.5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3.1289999999999996</v>
      </c>
      <c r="J28" s="21">
        <f t="shared" si="6"/>
        <v>1.7497499999999999</v>
      </c>
      <c r="K28" s="21">
        <f t="shared" si="7"/>
        <v>2.2567500000000003</v>
      </c>
      <c r="L28" s="21">
        <f t="shared" si="8"/>
        <v>0.36450000000000005</v>
      </c>
      <c r="M28" s="157">
        <f t="shared" si="9"/>
        <v>7.5</v>
      </c>
      <c r="N28" s="22"/>
      <c r="P28" s="37">
        <f t="shared" si="1"/>
        <v>3.1289999999999996</v>
      </c>
      <c r="Q28" s="37">
        <f t="shared" si="2"/>
        <v>1.7497499999999999</v>
      </c>
      <c r="R28" s="37">
        <f t="shared" si="3"/>
        <v>2.2567500000000003</v>
      </c>
      <c r="S28" s="37">
        <f t="shared" si="4"/>
        <v>0.36450000000000005</v>
      </c>
      <c r="T28" s="37">
        <f t="shared" si="10"/>
        <v>7.5</v>
      </c>
    </row>
    <row r="29" spans="1:20">
      <c r="A29" s="8" t="s">
        <v>71</v>
      </c>
      <c r="B29" s="197">
        <v>7.5</v>
      </c>
      <c r="C29" s="197">
        <v>7.5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3.1289999999999996</v>
      </c>
      <c r="J29" s="21">
        <f t="shared" si="6"/>
        <v>1.7497499999999999</v>
      </c>
      <c r="K29" s="21">
        <f t="shared" si="7"/>
        <v>2.2567500000000003</v>
      </c>
      <c r="L29" s="21">
        <f t="shared" si="8"/>
        <v>0.36450000000000005</v>
      </c>
      <c r="M29" s="157">
        <f t="shared" si="9"/>
        <v>7.5</v>
      </c>
      <c r="N29" s="22"/>
      <c r="P29" s="37">
        <f t="shared" si="1"/>
        <v>3.1289999999999996</v>
      </c>
      <c r="Q29" s="37">
        <f t="shared" si="2"/>
        <v>1.7497499999999999</v>
      </c>
      <c r="R29" s="37">
        <f t="shared" si="3"/>
        <v>2.2567500000000003</v>
      </c>
      <c r="S29" s="37">
        <f t="shared" si="4"/>
        <v>0.36450000000000005</v>
      </c>
      <c r="T29" s="37">
        <f t="shared" si="10"/>
        <v>7.5</v>
      </c>
    </row>
    <row r="30" spans="1:20">
      <c r="A30" s="8" t="s">
        <v>72</v>
      </c>
      <c r="B30" s="197">
        <v>9.5</v>
      </c>
      <c r="C30" s="197">
        <v>9.5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3.9633999999999996</v>
      </c>
      <c r="J30" s="21">
        <f t="shared" si="6"/>
        <v>2.2163499999999998</v>
      </c>
      <c r="K30" s="21">
        <f t="shared" si="7"/>
        <v>2.8585500000000001</v>
      </c>
      <c r="L30" s="21">
        <f t="shared" si="8"/>
        <v>0.4617</v>
      </c>
      <c r="M30" s="157">
        <f t="shared" si="9"/>
        <v>9.5</v>
      </c>
      <c r="N30" s="22"/>
      <c r="P30" s="37">
        <f t="shared" si="1"/>
        <v>3.9633999999999996</v>
      </c>
      <c r="Q30" s="37">
        <f t="shared" si="2"/>
        <v>2.2163499999999998</v>
      </c>
      <c r="R30" s="37">
        <f t="shared" si="3"/>
        <v>2.8585500000000001</v>
      </c>
      <c r="S30" s="37">
        <f t="shared" si="4"/>
        <v>0.4617</v>
      </c>
      <c r="T30" s="37">
        <f t="shared" si="10"/>
        <v>9.5</v>
      </c>
    </row>
    <row r="31" spans="1:20">
      <c r="A31" s="8" t="s">
        <v>73</v>
      </c>
      <c r="B31" s="197">
        <v>9.5</v>
      </c>
      <c r="C31" s="197">
        <v>9.5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3.9633999999999996</v>
      </c>
      <c r="J31" s="21">
        <f t="shared" si="6"/>
        <v>2.2163499999999998</v>
      </c>
      <c r="K31" s="21">
        <f t="shared" si="7"/>
        <v>2.8585500000000001</v>
      </c>
      <c r="L31" s="21">
        <f t="shared" si="8"/>
        <v>0.4617</v>
      </c>
      <c r="M31" s="157">
        <f t="shared" si="9"/>
        <v>9.5</v>
      </c>
      <c r="N31" s="22"/>
      <c r="P31" s="37">
        <f t="shared" si="1"/>
        <v>3.9633999999999996</v>
      </c>
      <c r="Q31" s="37">
        <f t="shared" si="2"/>
        <v>2.2163499999999998</v>
      </c>
      <c r="R31" s="37">
        <f t="shared" si="3"/>
        <v>2.8585500000000001</v>
      </c>
      <c r="S31" s="37">
        <f t="shared" si="4"/>
        <v>0.4617</v>
      </c>
      <c r="T31" s="37">
        <f t="shared" si="10"/>
        <v>9.5</v>
      </c>
    </row>
    <row r="32" spans="1:20">
      <c r="A32" s="8" t="s">
        <v>74</v>
      </c>
      <c r="B32" s="197">
        <v>9.5</v>
      </c>
      <c r="C32" s="197">
        <v>9.5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3.9633999999999996</v>
      </c>
      <c r="J32" s="21">
        <f t="shared" si="6"/>
        <v>2.2163499999999998</v>
      </c>
      <c r="K32" s="21">
        <f t="shared" si="7"/>
        <v>2.8585500000000001</v>
      </c>
      <c r="L32" s="21">
        <f t="shared" si="8"/>
        <v>0.4617</v>
      </c>
      <c r="M32" s="157">
        <f t="shared" si="9"/>
        <v>9.5</v>
      </c>
      <c r="N32" s="22"/>
      <c r="P32" s="37">
        <f t="shared" si="1"/>
        <v>3.9633999999999996</v>
      </c>
      <c r="Q32" s="37">
        <f t="shared" si="2"/>
        <v>2.2163499999999998</v>
      </c>
      <c r="R32" s="37">
        <f t="shared" si="3"/>
        <v>2.8585500000000001</v>
      </c>
      <c r="S32" s="37">
        <f t="shared" si="4"/>
        <v>0.4617</v>
      </c>
      <c r="T32" s="37">
        <f t="shared" si="10"/>
        <v>9.5</v>
      </c>
    </row>
    <row r="33" spans="1:20">
      <c r="A33" s="8" t="s">
        <v>75</v>
      </c>
      <c r="B33" s="197">
        <v>9.5</v>
      </c>
      <c r="C33" s="197">
        <v>9.5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3.9633999999999996</v>
      </c>
      <c r="J33" s="21">
        <f t="shared" si="6"/>
        <v>2.2163499999999998</v>
      </c>
      <c r="K33" s="21">
        <f t="shared" si="7"/>
        <v>2.8585500000000001</v>
      </c>
      <c r="L33" s="21">
        <f t="shared" si="8"/>
        <v>0.4617</v>
      </c>
      <c r="M33" s="157">
        <f t="shared" si="9"/>
        <v>9.5</v>
      </c>
      <c r="N33" s="22"/>
      <c r="P33" s="37">
        <f t="shared" si="1"/>
        <v>3.9633999999999996</v>
      </c>
      <c r="Q33" s="37">
        <f t="shared" si="2"/>
        <v>2.2163499999999998</v>
      </c>
      <c r="R33" s="37">
        <f t="shared" si="3"/>
        <v>2.8585500000000001</v>
      </c>
      <c r="S33" s="37">
        <f t="shared" si="4"/>
        <v>0.4617</v>
      </c>
      <c r="T33" s="37">
        <f t="shared" si="10"/>
        <v>9.5</v>
      </c>
    </row>
    <row r="34" spans="1:20">
      <c r="A34" s="8" t="s">
        <v>76</v>
      </c>
      <c r="B34" s="197">
        <v>9.5</v>
      </c>
      <c r="C34" s="197">
        <v>9.5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3.9633999999999996</v>
      </c>
      <c r="J34" s="21">
        <f t="shared" si="6"/>
        <v>2.2163499999999998</v>
      </c>
      <c r="K34" s="21">
        <f t="shared" si="7"/>
        <v>2.8585500000000001</v>
      </c>
      <c r="L34" s="21">
        <f t="shared" si="8"/>
        <v>0.4617</v>
      </c>
      <c r="M34" s="157">
        <f t="shared" si="9"/>
        <v>9.5</v>
      </c>
      <c r="N34" s="22"/>
      <c r="P34" s="37">
        <f t="shared" si="1"/>
        <v>3.9633999999999996</v>
      </c>
      <c r="Q34" s="37">
        <f t="shared" si="2"/>
        <v>2.2163499999999998</v>
      </c>
      <c r="R34" s="37">
        <f t="shared" si="3"/>
        <v>2.8585500000000001</v>
      </c>
      <c r="S34" s="37">
        <f t="shared" si="4"/>
        <v>0.4617</v>
      </c>
      <c r="T34" s="37">
        <f t="shared" si="10"/>
        <v>9.5</v>
      </c>
    </row>
    <row r="35" spans="1:20">
      <c r="A35" s="8" t="s">
        <v>77</v>
      </c>
      <c r="B35" s="197">
        <v>9.5</v>
      </c>
      <c r="C35" s="197">
        <v>9.5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3.9633999999999996</v>
      </c>
      <c r="J35" s="21">
        <f t="shared" si="6"/>
        <v>2.2163499999999998</v>
      </c>
      <c r="K35" s="21">
        <f t="shared" si="7"/>
        <v>2.8585500000000001</v>
      </c>
      <c r="L35" s="21">
        <f t="shared" si="8"/>
        <v>0.4617</v>
      </c>
      <c r="M35" s="157">
        <f t="shared" si="9"/>
        <v>9.5</v>
      </c>
      <c r="N35" s="22"/>
      <c r="P35" s="37">
        <f t="shared" ref="P35:P66" si="12">I35</f>
        <v>3.9633999999999996</v>
      </c>
      <c r="Q35" s="37">
        <f t="shared" ref="Q35:Q66" si="13">J35</f>
        <v>2.2163499999999998</v>
      </c>
      <c r="R35" s="37">
        <f t="shared" ref="R35:R66" si="14">K35</f>
        <v>2.8585500000000001</v>
      </c>
      <c r="S35" s="37">
        <f t="shared" ref="S35:S66" si="15">L35</f>
        <v>0.4617</v>
      </c>
      <c r="T35" s="37">
        <f t="shared" si="10"/>
        <v>9.5</v>
      </c>
    </row>
    <row r="36" spans="1:20">
      <c r="A36" s="8" t="s">
        <v>78</v>
      </c>
      <c r="B36" s="197">
        <v>9.5</v>
      </c>
      <c r="C36" s="197">
        <v>9.5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3.9633999999999996</v>
      </c>
      <c r="J36" s="21">
        <f t="shared" si="6"/>
        <v>2.2163499999999998</v>
      </c>
      <c r="K36" s="21">
        <f t="shared" si="7"/>
        <v>2.8585500000000001</v>
      </c>
      <c r="L36" s="21">
        <f t="shared" si="8"/>
        <v>0.4617</v>
      </c>
      <c r="M36" s="157">
        <f t="shared" si="9"/>
        <v>9.5</v>
      </c>
      <c r="N36" s="22"/>
      <c r="P36" s="37">
        <f t="shared" si="12"/>
        <v>3.9633999999999996</v>
      </c>
      <c r="Q36" s="37">
        <f t="shared" si="13"/>
        <v>2.2163499999999998</v>
      </c>
      <c r="R36" s="37">
        <f t="shared" si="14"/>
        <v>2.8585500000000001</v>
      </c>
      <c r="S36" s="37">
        <f t="shared" si="15"/>
        <v>0.4617</v>
      </c>
      <c r="T36" s="37">
        <f t="shared" si="10"/>
        <v>9.5</v>
      </c>
    </row>
    <row r="37" spans="1:20">
      <c r="A37" s="8" t="s">
        <v>79</v>
      </c>
      <c r="B37" s="197">
        <v>9.5</v>
      </c>
      <c r="C37" s="197">
        <v>9.5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3.9633999999999996</v>
      </c>
      <c r="J37" s="21">
        <f t="shared" si="6"/>
        <v>2.2163499999999998</v>
      </c>
      <c r="K37" s="21">
        <f t="shared" si="7"/>
        <v>2.8585500000000001</v>
      </c>
      <c r="L37" s="21">
        <f t="shared" si="8"/>
        <v>0.4617</v>
      </c>
      <c r="M37" s="157">
        <f t="shared" si="9"/>
        <v>9.5</v>
      </c>
      <c r="N37" s="22"/>
      <c r="P37" s="37">
        <f t="shared" si="12"/>
        <v>3.9633999999999996</v>
      </c>
      <c r="Q37" s="37">
        <f t="shared" si="13"/>
        <v>2.2163499999999998</v>
      </c>
      <c r="R37" s="37">
        <f t="shared" si="14"/>
        <v>2.8585500000000001</v>
      </c>
      <c r="S37" s="37">
        <f t="shared" si="15"/>
        <v>0.4617</v>
      </c>
      <c r="T37" s="37">
        <f t="shared" si="10"/>
        <v>9.5</v>
      </c>
    </row>
    <row r="38" spans="1:20">
      <c r="A38" s="8" t="s">
        <v>80</v>
      </c>
      <c r="B38" s="197">
        <v>9.5</v>
      </c>
      <c r="C38" s="197">
        <v>9.5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3.9633999999999996</v>
      </c>
      <c r="J38" s="21">
        <f t="shared" si="6"/>
        <v>2.2163499999999998</v>
      </c>
      <c r="K38" s="21">
        <f t="shared" si="7"/>
        <v>2.8585500000000001</v>
      </c>
      <c r="L38" s="21">
        <f t="shared" si="8"/>
        <v>0.4617</v>
      </c>
      <c r="M38" s="157">
        <f t="shared" si="9"/>
        <v>9.5</v>
      </c>
      <c r="N38" s="22"/>
      <c r="P38" s="37">
        <f t="shared" si="12"/>
        <v>3.9633999999999996</v>
      </c>
      <c r="Q38" s="37">
        <f t="shared" si="13"/>
        <v>2.2163499999999998</v>
      </c>
      <c r="R38" s="37">
        <f t="shared" si="14"/>
        <v>2.8585500000000001</v>
      </c>
      <c r="S38" s="37">
        <f t="shared" si="15"/>
        <v>0.4617</v>
      </c>
      <c r="T38" s="37">
        <f t="shared" si="10"/>
        <v>9.5</v>
      </c>
    </row>
    <row r="39" spans="1:20">
      <c r="A39" s="8" t="s">
        <v>81</v>
      </c>
      <c r="B39" s="197">
        <v>9.5</v>
      </c>
      <c r="C39" s="197">
        <v>9.5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3.9633999999999996</v>
      </c>
      <c r="J39" s="21">
        <f t="shared" si="6"/>
        <v>2.2163499999999998</v>
      </c>
      <c r="K39" s="21">
        <f t="shared" si="7"/>
        <v>2.8585500000000001</v>
      </c>
      <c r="L39" s="21">
        <f t="shared" si="8"/>
        <v>0.4617</v>
      </c>
      <c r="M39" s="157">
        <f t="shared" si="9"/>
        <v>9.5</v>
      </c>
      <c r="N39" s="22"/>
      <c r="P39" s="37">
        <f t="shared" si="12"/>
        <v>3.9633999999999996</v>
      </c>
      <c r="Q39" s="37">
        <f t="shared" si="13"/>
        <v>2.2163499999999998</v>
      </c>
      <c r="R39" s="37">
        <f t="shared" si="14"/>
        <v>2.8585500000000001</v>
      </c>
      <c r="S39" s="37">
        <f t="shared" si="15"/>
        <v>0.4617</v>
      </c>
      <c r="T39" s="37">
        <f t="shared" si="10"/>
        <v>9.5</v>
      </c>
    </row>
    <row r="40" spans="1:20">
      <c r="A40" s="8" t="s">
        <v>82</v>
      </c>
      <c r="B40" s="197">
        <v>9.5</v>
      </c>
      <c r="C40" s="197">
        <v>9.5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3.9633999999999996</v>
      </c>
      <c r="J40" s="21">
        <f t="shared" si="6"/>
        <v>2.2163499999999998</v>
      </c>
      <c r="K40" s="21">
        <f t="shared" si="7"/>
        <v>2.8585500000000001</v>
      </c>
      <c r="L40" s="21">
        <f t="shared" si="8"/>
        <v>0.4617</v>
      </c>
      <c r="M40" s="157">
        <f t="shared" si="9"/>
        <v>9.5</v>
      </c>
      <c r="N40" s="22"/>
      <c r="P40" s="37">
        <f t="shared" si="12"/>
        <v>3.9633999999999996</v>
      </c>
      <c r="Q40" s="37">
        <f t="shared" si="13"/>
        <v>2.2163499999999998</v>
      </c>
      <c r="R40" s="37">
        <f t="shared" si="14"/>
        <v>2.8585500000000001</v>
      </c>
      <c r="S40" s="37">
        <f t="shared" si="15"/>
        <v>0.4617</v>
      </c>
      <c r="T40" s="37">
        <f t="shared" si="10"/>
        <v>9.5</v>
      </c>
    </row>
    <row r="41" spans="1:20">
      <c r="A41" s="8" t="s">
        <v>83</v>
      </c>
      <c r="B41" s="197">
        <v>9.5</v>
      </c>
      <c r="C41" s="197">
        <v>9.5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3.9633999999999996</v>
      </c>
      <c r="J41" s="21">
        <f t="shared" si="6"/>
        <v>2.2163499999999998</v>
      </c>
      <c r="K41" s="21">
        <f t="shared" si="7"/>
        <v>2.8585500000000001</v>
      </c>
      <c r="L41" s="21">
        <f t="shared" si="8"/>
        <v>0.4617</v>
      </c>
      <c r="M41" s="157">
        <f t="shared" si="9"/>
        <v>9.5</v>
      </c>
      <c r="N41" s="22"/>
      <c r="P41" s="37">
        <f t="shared" si="12"/>
        <v>3.9633999999999996</v>
      </c>
      <c r="Q41" s="37">
        <f t="shared" si="13"/>
        <v>2.2163499999999998</v>
      </c>
      <c r="R41" s="37">
        <f t="shared" si="14"/>
        <v>2.8585500000000001</v>
      </c>
      <c r="S41" s="37">
        <f t="shared" si="15"/>
        <v>0.4617</v>
      </c>
      <c r="T41" s="37">
        <f t="shared" si="10"/>
        <v>9.5</v>
      </c>
    </row>
    <row r="42" spans="1:20">
      <c r="A42" s="8" t="s">
        <v>84</v>
      </c>
      <c r="B42" s="197">
        <v>9.5</v>
      </c>
      <c r="C42" s="197">
        <v>9.5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3.9633999999999996</v>
      </c>
      <c r="J42" s="21">
        <f t="shared" si="6"/>
        <v>2.2163499999999998</v>
      </c>
      <c r="K42" s="21">
        <f t="shared" si="7"/>
        <v>2.8585500000000001</v>
      </c>
      <c r="L42" s="21">
        <f t="shared" si="8"/>
        <v>0.4617</v>
      </c>
      <c r="M42" s="157">
        <f t="shared" si="9"/>
        <v>9.5</v>
      </c>
      <c r="N42" s="22"/>
      <c r="P42" s="37">
        <f t="shared" si="12"/>
        <v>3.9633999999999996</v>
      </c>
      <c r="Q42" s="37">
        <f t="shared" si="13"/>
        <v>2.2163499999999998</v>
      </c>
      <c r="R42" s="37">
        <f t="shared" si="14"/>
        <v>2.8585500000000001</v>
      </c>
      <c r="S42" s="37">
        <f t="shared" si="15"/>
        <v>0.4617</v>
      </c>
      <c r="T42" s="37">
        <f t="shared" si="10"/>
        <v>9.5</v>
      </c>
    </row>
    <row r="43" spans="1:20">
      <c r="A43" s="8" t="s">
        <v>85</v>
      </c>
      <c r="B43" s="197">
        <v>9.5</v>
      </c>
      <c r="C43" s="197">
        <v>9.5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3.9633999999999996</v>
      </c>
      <c r="J43" s="21">
        <f t="shared" si="6"/>
        <v>2.2163499999999998</v>
      </c>
      <c r="K43" s="21">
        <f t="shared" si="7"/>
        <v>2.8585500000000001</v>
      </c>
      <c r="L43" s="21">
        <f t="shared" si="8"/>
        <v>0.4617</v>
      </c>
      <c r="M43" s="157">
        <f t="shared" si="9"/>
        <v>9.5</v>
      </c>
      <c r="N43" s="22"/>
      <c r="P43" s="37">
        <f t="shared" si="12"/>
        <v>3.9633999999999996</v>
      </c>
      <c r="Q43" s="37">
        <f t="shared" si="13"/>
        <v>2.2163499999999998</v>
      </c>
      <c r="R43" s="37">
        <f t="shared" si="14"/>
        <v>2.8585500000000001</v>
      </c>
      <c r="S43" s="37">
        <f t="shared" si="15"/>
        <v>0.4617</v>
      </c>
      <c r="T43" s="37">
        <f t="shared" si="10"/>
        <v>9.5</v>
      </c>
    </row>
    <row r="44" spans="1:20">
      <c r="A44" s="8" t="s">
        <v>86</v>
      </c>
      <c r="B44" s="197">
        <v>9.5</v>
      </c>
      <c r="C44" s="197">
        <v>9.5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3.9633999999999996</v>
      </c>
      <c r="J44" s="21">
        <f t="shared" si="6"/>
        <v>2.2163499999999998</v>
      </c>
      <c r="K44" s="21">
        <f t="shared" si="7"/>
        <v>2.8585500000000001</v>
      </c>
      <c r="L44" s="21">
        <f t="shared" si="8"/>
        <v>0.4617</v>
      </c>
      <c r="M44" s="157">
        <f t="shared" si="9"/>
        <v>9.5</v>
      </c>
      <c r="N44" s="22"/>
      <c r="P44" s="37">
        <f t="shared" si="12"/>
        <v>3.9633999999999996</v>
      </c>
      <c r="Q44" s="37">
        <f t="shared" si="13"/>
        <v>2.2163499999999998</v>
      </c>
      <c r="R44" s="37">
        <f t="shared" si="14"/>
        <v>2.8585500000000001</v>
      </c>
      <c r="S44" s="37">
        <f t="shared" si="15"/>
        <v>0.4617</v>
      </c>
      <c r="T44" s="37">
        <f t="shared" si="10"/>
        <v>9.5</v>
      </c>
    </row>
    <row r="45" spans="1:20">
      <c r="A45" s="8" t="s">
        <v>87</v>
      </c>
      <c r="B45" s="197">
        <v>9.5</v>
      </c>
      <c r="C45" s="197">
        <v>9.5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3.9633999999999996</v>
      </c>
      <c r="J45" s="21">
        <f t="shared" si="6"/>
        <v>2.2163499999999998</v>
      </c>
      <c r="K45" s="21">
        <f t="shared" si="7"/>
        <v>2.8585500000000001</v>
      </c>
      <c r="L45" s="21">
        <f t="shared" si="8"/>
        <v>0.4617</v>
      </c>
      <c r="M45" s="157">
        <f t="shared" si="9"/>
        <v>9.5</v>
      </c>
      <c r="N45" s="22"/>
      <c r="P45" s="37">
        <f t="shared" si="12"/>
        <v>3.9633999999999996</v>
      </c>
      <c r="Q45" s="37">
        <f t="shared" si="13"/>
        <v>2.2163499999999998</v>
      </c>
      <c r="R45" s="37">
        <f t="shared" si="14"/>
        <v>2.8585500000000001</v>
      </c>
      <c r="S45" s="37">
        <f t="shared" si="15"/>
        <v>0.4617</v>
      </c>
      <c r="T45" s="37">
        <f t="shared" si="10"/>
        <v>9.5</v>
      </c>
    </row>
    <row r="46" spans="1:20">
      <c r="A46" s="8" t="s">
        <v>88</v>
      </c>
      <c r="B46" s="197">
        <v>9.5</v>
      </c>
      <c r="C46" s="197">
        <v>9.5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3.9633999999999996</v>
      </c>
      <c r="J46" s="21">
        <f t="shared" si="6"/>
        <v>2.2163499999999998</v>
      </c>
      <c r="K46" s="21">
        <f t="shared" si="7"/>
        <v>2.8585500000000001</v>
      </c>
      <c r="L46" s="21">
        <f t="shared" si="8"/>
        <v>0.4617</v>
      </c>
      <c r="M46" s="157">
        <f t="shared" si="9"/>
        <v>9.5</v>
      </c>
      <c r="N46" s="22"/>
      <c r="P46" s="37">
        <f t="shared" si="12"/>
        <v>3.9633999999999996</v>
      </c>
      <c r="Q46" s="37">
        <f t="shared" si="13"/>
        <v>2.2163499999999998</v>
      </c>
      <c r="R46" s="37">
        <f t="shared" si="14"/>
        <v>2.8585500000000001</v>
      </c>
      <c r="S46" s="37">
        <f t="shared" si="15"/>
        <v>0.4617</v>
      </c>
      <c r="T46" s="37">
        <f t="shared" si="10"/>
        <v>9.5</v>
      </c>
    </row>
    <row r="47" spans="1:20">
      <c r="A47" s="8" t="s">
        <v>89</v>
      </c>
      <c r="B47" s="197">
        <v>9.5</v>
      </c>
      <c r="C47" s="197">
        <v>9.5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3.9633999999999996</v>
      </c>
      <c r="J47" s="21">
        <f t="shared" si="6"/>
        <v>2.2163499999999998</v>
      </c>
      <c r="K47" s="21">
        <f t="shared" si="7"/>
        <v>2.8585500000000001</v>
      </c>
      <c r="L47" s="21">
        <f t="shared" si="8"/>
        <v>0.4617</v>
      </c>
      <c r="M47" s="157">
        <f t="shared" si="9"/>
        <v>9.5</v>
      </c>
      <c r="N47" s="22"/>
      <c r="P47" s="37">
        <f t="shared" si="12"/>
        <v>3.9633999999999996</v>
      </c>
      <c r="Q47" s="37">
        <f t="shared" si="13"/>
        <v>2.2163499999999998</v>
      </c>
      <c r="R47" s="37">
        <f t="shared" si="14"/>
        <v>2.8585500000000001</v>
      </c>
      <c r="S47" s="37">
        <f t="shared" si="15"/>
        <v>0.4617</v>
      </c>
      <c r="T47" s="37">
        <f t="shared" si="10"/>
        <v>9.5</v>
      </c>
    </row>
    <row r="48" spans="1:20">
      <c r="A48" s="8" t="s">
        <v>90</v>
      </c>
      <c r="B48" s="197">
        <v>9</v>
      </c>
      <c r="C48" s="197">
        <v>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3.7548000000000004</v>
      </c>
      <c r="J48" s="21">
        <f t="shared" si="6"/>
        <v>2.0996999999999999</v>
      </c>
      <c r="K48" s="21">
        <f t="shared" si="7"/>
        <v>2.7081</v>
      </c>
      <c r="L48" s="21">
        <f t="shared" si="8"/>
        <v>0.43740000000000001</v>
      </c>
      <c r="M48" s="157">
        <f t="shared" si="9"/>
        <v>9</v>
      </c>
      <c r="N48" s="22"/>
      <c r="P48" s="37">
        <f t="shared" si="12"/>
        <v>3.7548000000000004</v>
      </c>
      <c r="Q48" s="37">
        <f t="shared" si="13"/>
        <v>2.0996999999999999</v>
      </c>
      <c r="R48" s="37">
        <f t="shared" si="14"/>
        <v>2.7081</v>
      </c>
      <c r="S48" s="37">
        <f t="shared" si="15"/>
        <v>0.43740000000000001</v>
      </c>
      <c r="T48" s="37">
        <f t="shared" si="10"/>
        <v>9</v>
      </c>
    </row>
    <row r="49" spans="1:20">
      <c r="A49" s="8" t="s">
        <v>91</v>
      </c>
      <c r="B49" s="197">
        <v>9</v>
      </c>
      <c r="C49" s="197">
        <v>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3.7548000000000004</v>
      </c>
      <c r="J49" s="21">
        <f t="shared" si="6"/>
        <v>2.0996999999999999</v>
      </c>
      <c r="K49" s="21">
        <f t="shared" si="7"/>
        <v>2.7081</v>
      </c>
      <c r="L49" s="21">
        <f t="shared" si="8"/>
        <v>0.43740000000000001</v>
      </c>
      <c r="M49" s="157">
        <f t="shared" si="9"/>
        <v>9</v>
      </c>
      <c r="N49" s="22"/>
      <c r="P49" s="37">
        <f t="shared" si="12"/>
        <v>3.7548000000000004</v>
      </c>
      <c r="Q49" s="37">
        <f t="shared" si="13"/>
        <v>2.0996999999999999</v>
      </c>
      <c r="R49" s="37">
        <f t="shared" si="14"/>
        <v>2.7081</v>
      </c>
      <c r="S49" s="37">
        <f t="shared" si="15"/>
        <v>0.43740000000000001</v>
      </c>
      <c r="T49" s="37">
        <f t="shared" si="10"/>
        <v>9</v>
      </c>
    </row>
    <row r="50" spans="1:20">
      <c r="A50" s="8" t="s">
        <v>92</v>
      </c>
      <c r="B50" s="197">
        <v>9</v>
      </c>
      <c r="C50" s="197">
        <v>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3.7548000000000004</v>
      </c>
      <c r="J50" s="21">
        <f t="shared" si="6"/>
        <v>2.0996999999999999</v>
      </c>
      <c r="K50" s="21">
        <f t="shared" si="7"/>
        <v>2.7081</v>
      </c>
      <c r="L50" s="21">
        <f t="shared" si="8"/>
        <v>0.43740000000000001</v>
      </c>
      <c r="M50" s="157">
        <f t="shared" si="9"/>
        <v>9</v>
      </c>
      <c r="N50" s="22"/>
      <c r="P50" s="37">
        <f t="shared" si="12"/>
        <v>3.7548000000000004</v>
      </c>
      <c r="Q50" s="37">
        <f t="shared" si="13"/>
        <v>2.0996999999999999</v>
      </c>
      <c r="R50" s="37">
        <f t="shared" si="14"/>
        <v>2.7081</v>
      </c>
      <c r="S50" s="37">
        <f t="shared" si="15"/>
        <v>0.43740000000000001</v>
      </c>
      <c r="T50" s="37">
        <f t="shared" si="10"/>
        <v>9</v>
      </c>
    </row>
    <row r="51" spans="1:20">
      <c r="A51" s="8" t="s">
        <v>93</v>
      </c>
      <c r="B51" s="197">
        <v>9</v>
      </c>
      <c r="C51" s="197">
        <v>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3.7548000000000004</v>
      </c>
      <c r="J51" s="21">
        <f t="shared" si="6"/>
        <v>2.0996999999999999</v>
      </c>
      <c r="K51" s="21">
        <f t="shared" si="7"/>
        <v>2.7081</v>
      </c>
      <c r="L51" s="21">
        <f t="shared" si="8"/>
        <v>0.43740000000000001</v>
      </c>
      <c r="M51" s="157">
        <f t="shared" si="9"/>
        <v>9</v>
      </c>
      <c r="N51" s="22"/>
      <c r="P51" s="37">
        <f t="shared" si="12"/>
        <v>3.7548000000000004</v>
      </c>
      <c r="Q51" s="37">
        <f t="shared" si="13"/>
        <v>2.0996999999999999</v>
      </c>
      <c r="R51" s="37">
        <f t="shared" si="14"/>
        <v>2.7081</v>
      </c>
      <c r="S51" s="37">
        <f t="shared" si="15"/>
        <v>0.43740000000000001</v>
      </c>
      <c r="T51" s="37">
        <f t="shared" si="10"/>
        <v>9</v>
      </c>
    </row>
    <row r="52" spans="1:20">
      <c r="A52" s="8" t="s">
        <v>94</v>
      </c>
      <c r="B52" s="197">
        <v>9</v>
      </c>
      <c r="C52" s="197">
        <v>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3.7548000000000004</v>
      </c>
      <c r="J52" s="21">
        <f t="shared" si="6"/>
        <v>2.0996999999999999</v>
      </c>
      <c r="K52" s="21">
        <f t="shared" si="7"/>
        <v>2.7081</v>
      </c>
      <c r="L52" s="21">
        <f t="shared" si="8"/>
        <v>0.43740000000000001</v>
      </c>
      <c r="M52" s="157">
        <f t="shared" si="9"/>
        <v>9</v>
      </c>
      <c r="N52" s="22"/>
      <c r="P52" s="37">
        <f t="shared" si="12"/>
        <v>3.7548000000000004</v>
      </c>
      <c r="Q52" s="37">
        <f t="shared" si="13"/>
        <v>2.0996999999999999</v>
      </c>
      <c r="R52" s="37">
        <f t="shared" si="14"/>
        <v>2.7081</v>
      </c>
      <c r="S52" s="37">
        <f t="shared" si="15"/>
        <v>0.43740000000000001</v>
      </c>
      <c r="T52" s="37">
        <f t="shared" si="10"/>
        <v>9</v>
      </c>
    </row>
    <row r="53" spans="1:20">
      <c r="A53" s="8" t="s">
        <v>95</v>
      </c>
      <c r="B53" s="197">
        <v>9</v>
      </c>
      <c r="C53" s="197">
        <v>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3.7548000000000004</v>
      </c>
      <c r="J53" s="21">
        <f t="shared" si="6"/>
        <v>2.0996999999999999</v>
      </c>
      <c r="K53" s="21">
        <f t="shared" si="7"/>
        <v>2.7081</v>
      </c>
      <c r="L53" s="21">
        <f t="shared" si="8"/>
        <v>0.43740000000000001</v>
      </c>
      <c r="M53" s="157">
        <f t="shared" si="9"/>
        <v>9</v>
      </c>
      <c r="N53" s="22"/>
      <c r="P53" s="37">
        <f t="shared" si="12"/>
        <v>3.7548000000000004</v>
      </c>
      <c r="Q53" s="37">
        <f t="shared" si="13"/>
        <v>2.0996999999999999</v>
      </c>
      <c r="R53" s="37">
        <f t="shared" si="14"/>
        <v>2.7081</v>
      </c>
      <c r="S53" s="37">
        <f t="shared" si="15"/>
        <v>0.43740000000000001</v>
      </c>
      <c r="T53" s="37">
        <f t="shared" si="10"/>
        <v>9</v>
      </c>
    </row>
    <row r="54" spans="1:20">
      <c r="A54" s="8" t="s">
        <v>96</v>
      </c>
      <c r="B54" s="197">
        <v>9</v>
      </c>
      <c r="C54" s="197">
        <v>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3.7548000000000004</v>
      </c>
      <c r="J54" s="21">
        <f t="shared" si="6"/>
        <v>2.0996999999999999</v>
      </c>
      <c r="K54" s="21">
        <f t="shared" si="7"/>
        <v>2.7081</v>
      </c>
      <c r="L54" s="21">
        <f t="shared" si="8"/>
        <v>0.43740000000000001</v>
      </c>
      <c r="M54" s="157">
        <f t="shared" si="9"/>
        <v>9</v>
      </c>
      <c r="N54" s="22"/>
      <c r="P54" s="37">
        <f t="shared" si="12"/>
        <v>3.7548000000000004</v>
      </c>
      <c r="Q54" s="37">
        <f t="shared" si="13"/>
        <v>2.0996999999999999</v>
      </c>
      <c r="R54" s="37">
        <f t="shared" si="14"/>
        <v>2.7081</v>
      </c>
      <c r="S54" s="37">
        <f t="shared" si="15"/>
        <v>0.43740000000000001</v>
      </c>
      <c r="T54" s="37">
        <f t="shared" si="10"/>
        <v>9</v>
      </c>
    </row>
    <row r="55" spans="1:20">
      <c r="A55" s="8" t="s">
        <v>97</v>
      </c>
      <c r="B55" s="197">
        <v>9</v>
      </c>
      <c r="C55" s="197">
        <v>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3.7548000000000004</v>
      </c>
      <c r="J55" s="21">
        <f t="shared" si="6"/>
        <v>2.0996999999999999</v>
      </c>
      <c r="K55" s="21">
        <f t="shared" si="7"/>
        <v>2.7081</v>
      </c>
      <c r="L55" s="21">
        <f t="shared" si="8"/>
        <v>0.43740000000000001</v>
      </c>
      <c r="M55" s="157">
        <f t="shared" si="9"/>
        <v>9</v>
      </c>
      <c r="N55" s="22"/>
      <c r="P55" s="37">
        <f t="shared" si="12"/>
        <v>3.7548000000000004</v>
      </c>
      <c r="Q55" s="37">
        <f t="shared" si="13"/>
        <v>2.0996999999999999</v>
      </c>
      <c r="R55" s="37">
        <f t="shared" si="14"/>
        <v>2.7081</v>
      </c>
      <c r="S55" s="37">
        <f t="shared" si="15"/>
        <v>0.43740000000000001</v>
      </c>
      <c r="T55" s="37">
        <f t="shared" si="10"/>
        <v>9</v>
      </c>
    </row>
    <row r="56" spans="1:20">
      <c r="A56" s="8" t="s">
        <v>98</v>
      </c>
      <c r="B56" s="197">
        <v>9</v>
      </c>
      <c r="C56" s="197">
        <v>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3.7548000000000004</v>
      </c>
      <c r="J56" s="21">
        <f t="shared" si="6"/>
        <v>2.0996999999999999</v>
      </c>
      <c r="K56" s="21">
        <f t="shared" si="7"/>
        <v>2.7081</v>
      </c>
      <c r="L56" s="21">
        <f t="shared" si="8"/>
        <v>0.43740000000000001</v>
      </c>
      <c r="M56" s="157">
        <f t="shared" si="9"/>
        <v>9</v>
      </c>
      <c r="N56" s="22"/>
      <c r="P56" s="37">
        <f t="shared" si="12"/>
        <v>3.7548000000000004</v>
      </c>
      <c r="Q56" s="37">
        <f t="shared" si="13"/>
        <v>2.0996999999999999</v>
      </c>
      <c r="R56" s="37">
        <f t="shared" si="14"/>
        <v>2.7081</v>
      </c>
      <c r="S56" s="37">
        <f t="shared" si="15"/>
        <v>0.43740000000000001</v>
      </c>
      <c r="T56" s="37">
        <f t="shared" si="10"/>
        <v>9</v>
      </c>
    </row>
    <row r="57" spans="1:20">
      <c r="A57" s="8" t="s">
        <v>99</v>
      </c>
      <c r="B57" s="197">
        <v>9</v>
      </c>
      <c r="C57" s="197">
        <v>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3.7548000000000004</v>
      </c>
      <c r="J57" s="21">
        <f t="shared" si="6"/>
        <v>2.0996999999999999</v>
      </c>
      <c r="K57" s="21">
        <f t="shared" si="7"/>
        <v>2.7081</v>
      </c>
      <c r="L57" s="21">
        <f t="shared" si="8"/>
        <v>0.43740000000000001</v>
      </c>
      <c r="M57" s="157">
        <f t="shared" si="9"/>
        <v>9</v>
      </c>
      <c r="N57" s="22"/>
      <c r="P57" s="37">
        <f t="shared" si="12"/>
        <v>3.7548000000000004</v>
      </c>
      <c r="Q57" s="37">
        <f t="shared" si="13"/>
        <v>2.0996999999999999</v>
      </c>
      <c r="R57" s="37">
        <f t="shared" si="14"/>
        <v>2.7081</v>
      </c>
      <c r="S57" s="37">
        <f t="shared" si="15"/>
        <v>0.43740000000000001</v>
      </c>
      <c r="T57" s="37">
        <f t="shared" si="10"/>
        <v>9</v>
      </c>
    </row>
    <row r="58" spans="1:20">
      <c r="A58" s="8" t="s">
        <v>100</v>
      </c>
      <c r="B58" s="197">
        <v>9</v>
      </c>
      <c r="C58" s="197">
        <v>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3.7548000000000004</v>
      </c>
      <c r="J58" s="21">
        <f t="shared" si="6"/>
        <v>2.0996999999999999</v>
      </c>
      <c r="K58" s="21">
        <f t="shared" si="7"/>
        <v>2.7081</v>
      </c>
      <c r="L58" s="21">
        <f t="shared" si="8"/>
        <v>0.43740000000000001</v>
      </c>
      <c r="M58" s="157">
        <f t="shared" si="9"/>
        <v>9</v>
      </c>
      <c r="N58" s="22"/>
      <c r="P58" s="37">
        <f t="shared" si="12"/>
        <v>3.7548000000000004</v>
      </c>
      <c r="Q58" s="37">
        <f t="shared" si="13"/>
        <v>2.0996999999999999</v>
      </c>
      <c r="R58" s="37">
        <f t="shared" si="14"/>
        <v>2.7081</v>
      </c>
      <c r="S58" s="37">
        <f t="shared" si="15"/>
        <v>0.43740000000000001</v>
      </c>
      <c r="T58" s="37">
        <f t="shared" si="10"/>
        <v>9</v>
      </c>
    </row>
    <row r="59" spans="1:20">
      <c r="A59" s="8" t="s">
        <v>101</v>
      </c>
      <c r="B59" s="197">
        <v>9</v>
      </c>
      <c r="C59" s="197">
        <v>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3.7548000000000004</v>
      </c>
      <c r="J59" s="21">
        <f t="shared" si="6"/>
        <v>2.0996999999999999</v>
      </c>
      <c r="K59" s="21">
        <f t="shared" si="7"/>
        <v>2.7081</v>
      </c>
      <c r="L59" s="21">
        <f t="shared" si="8"/>
        <v>0.43740000000000001</v>
      </c>
      <c r="M59" s="157">
        <f t="shared" si="9"/>
        <v>9</v>
      </c>
      <c r="N59" s="22"/>
      <c r="P59" s="37">
        <f t="shared" si="12"/>
        <v>3.7548000000000004</v>
      </c>
      <c r="Q59" s="37">
        <f t="shared" si="13"/>
        <v>2.0996999999999999</v>
      </c>
      <c r="R59" s="37">
        <f t="shared" si="14"/>
        <v>2.7081</v>
      </c>
      <c r="S59" s="37">
        <f t="shared" si="15"/>
        <v>0.43740000000000001</v>
      </c>
      <c r="T59" s="37">
        <f t="shared" si="10"/>
        <v>9</v>
      </c>
    </row>
    <row r="60" spans="1:20">
      <c r="A60" s="8" t="s">
        <v>102</v>
      </c>
      <c r="B60" s="197">
        <v>9</v>
      </c>
      <c r="C60" s="197">
        <v>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3.7548000000000004</v>
      </c>
      <c r="J60" s="21">
        <f t="shared" si="6"/>
        <v>2.0996999999999999</v>
      </c>
      <c r="K60" s="21">
        <f t="shared" si="7"/>
        <v>2.7081</v>
      </c>
      <c r="L60" s="21">
        <f t="shared" si="8"/>
        <v>0.43740000000000001</v>
      </c>
      <c r="M60" s="157">
        <f t="shared" si="9"/>
        <v>9</v>
      </c>
      <c r="N60" s="22"/>
      <c r="P60" s="37">
        <f t="shared" si="12"/>
        <v>3.7548000000000004</v>
      </c>
      <c r="Q60" s="37">
        <f t="shared" si="13"/>
        <v>2.0996999999999999</v>
      </c>
      <c r="R60" s="37">
        <f t="shared" si="14"/>
        <v>2.7081</v>
      </c>
      <c r="S60" s="37">
        <f t="shared" si="15"/>
        <v>0.43740000000000001</v>
      </c>
      <c r="T60" s="37">
        <f t="shared" si="10"/>
        <v>9</v>
      </c>
    </row>
    <row r="61" spans="1:20">
      <c r="A61" s="8" t="s">
        <v>103</v>
      </c>
      <c r="B61" s="197">
        <v>9</v>
      </c>
      <c r="C61" s="197">
        <v>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3.7548000000000004</v>
      </c>
      <c r="J61" s="21">
        <f t="shared" si="6"/>
        <v>2.0996999999999999</v>
      </c>
      <c r="K61" s="21">
        <f t="shared" si="7"/>
        <v>2.7081</v>
      </c>
      <c r="L61" s="21">
        <f t="shared" si="8"/>
        <v>0.43740000000000001</v>
      </c>
      <c r="M61" s="157">
        <f t="shared" si="9"/>
        <v>9</v>
      </c>
      <c r="N61" s="22"/>
      <c r="P61" s="37">
        <f t="shared" si="12"/>
        <v>3.7548000000000004</v>
      </c>
      <c r="Q61" s="37">
        <f t="shared" si="13"/>
        <v>2.0996999999999999</v>
      </c>
      <c r="R61" s="37">
        <f t="shared" si="14"/>
        <v>2.7081</v>
      </c>
      <c r="S61" s="37">
        <f t="shared" si="15"/>
        <v>0.43740000000000001</v>
      </c>
      <c r="T61" s="37">
        <f t="shared" si="10"/>
        <v>9</v>
      </c>
    </row>
    <row r="62" spans="1:20">
      <c r="A62" s="8" t="s">
        <v>104</v>
      </c>
      <c r="B62" s="197">
        <v>9</v>
      </c>
      <c r="C62" s="197">
        <v>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3.7548000000000004</v>
      </c>
      <c r="J62" s="21">
        <f t="shared" si="6"/>
        <v>2.0996999999999999</v>
      </c>
      <c r="K62" s="21">
        <f t="shared" si="7"/>
        <v>2.7081</v>
      </c>
      <c r="L62" s="21">
        <f t="shared" si="8"/>
        <v>0.43740000000000001</v>
      </c>
      <c r="M62" s="157">
        <f t="shared" si="9"/>
        <v>9</v>
      </c>
      <c r="N62" s="22"/>
      <c r="P62" s="37">
        <f t="shared" si="12"/>
        <v>3.7548000000000004</v>
      </c>
      <c r="Q62" s="37">
        <f t="shared" si="13"/>
        <v>2.0996999999999999</v>
      </c>
      <c r="R62" s="37">
        <f t="shared" si="14"/>
        <v>2.7081</v>
      </c>
      <c r="S62" s="37">
        <f t="shared" si="15"/>
        <v>0.43740000000000001</v>
      </c>
      <c r="T62" s="37">
        <f t="shared" si="10"/>
        <v>9</v>
      </c>
    </row>
    <row r="63" spans="1:20">
      <c r="A63" s="8" t="s">
        <v>105</v>
      </c>
      <c r="B63" s="197">
        <v>9</v>
      </c>
      <c r="C63" s="197">
        <v>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3.7548000000000004</v>
      </c>
      <c r="J63" s="21">
        <f t="shared" si="6"/>
        <v>2.0996999999999999</v>
      </c>
      <c r="K63" s="21">
        <f t="shared" si="7"/>
        <v>2.7081</v>
      </c>
      <c r="L63" s="21">
        <f t="shared" si="8"/>
        <v>0.43740000000000001</v>
      </c>
      <c r="M63" s="157">
        <f t="shared" si="9"/>
        <v>9</v>
      </c>
      <c r="N63" s="22"/>
      <c r="P63" s="37">
        <f t="shared" si="12"/>
        <v>3.7548000000000004</v>
      </c>
      <c r="Q63" s="37">
        <f t="shared" si="13"/>
        <v>2.0996999999999999</v>
      </c>
      <c r="R63" s="37">
        <f t="shared" si="14"/>
        <v>2.7081</v>
      </c>
      <c r="S63" s="37">
        <f t="shared" si="15"/>
        <v>0.43740000000000001</v>
      </c>
      <c r="T63" s="37">
        <f t="shared" si="10"/>
        <v>9</v>
      </c>
    </row>
    <row r="64" spans="1:20">
      <c r="A64" s="8" t="s">
        <v>106</v>
      </c>
      <c r="B64" s="197">
        <v>9</v>
      </c>
      <c r="C64" s="197">
        <v>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3.7548000000000004</v>
      </c>
      <c r="J64" s="21">
        <f t="shared" si="6"/>
        <v>2.0996999999999999</v>
      </c>
      <c r="K64" s="21">
        <f t="shared" si="7"/>
        <v>2.7081</v>
      </c>
      <c r="L64" s="21">
        <f t="shared" si="8"/>
        <v>0.43740000000000001</v>
      </c>
      <c r="M64" s="157">
        <f t="shared" si="9"/>
        <v>9</v>
      </c>
      <c r="N64" s="22"/>
      <c r="P64" s="37">
        <f t="shared" si="12"/>
        <v>3.7548000000000004</v>
      </c>
      <c r="Q64" s="37">
        <f t="shared" si="13"/>
        <v>2.0996999999999999</v>
      </c>
      <c r="R64" s="37">
        <f t="shared" si="14"/>
        <v>2.7081</v>
      </c>
      <c r="S64" s="37">
        <f t="shared" si="15"/>
        <v>0.43740000000000001</v>
      </c>
      <c r="T64" s="37">
        <f t="shared" si="10"/>
        <v>9</v>
      </c>
    </row>
    <row r="65" spans="1:20">
      <c r="A65" s="8" t="s">
        <v>107</v>
      </c>
      <c r="B65" s="197">
        <v>9</v>
      </c>
      <c r="C65" s="197">
        <v>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3.7548000000000004</v>
      </c>
      <c r="J65" s="21">
        <f t="shared" si="6"/>
        <v>2.0996999999999999</v>
      </c>
      <c r="K65" s="21">
        <f t="shared" si="7"/>
        <v>2.7081</v>
      </c>
      <c r="L65" s="21">
        <f t="shared" si="8"/>
        <v>0.43740000000000001</v>
      </c>
      <c r="M65" s="157">
        <f t="shared" si="9"/>
        <v>9</v>
      </c>
      <c r="N65" s="22"/>
      <c r="P65" s="37">
        <f t="shared" si="12"/>
        <v>3.7548000000000004</v>
      </c>
      <c r="Q65" s="37">
        <f t="shared" si="13"/>
        <v>2.0996999999999999</v>
      </c>
      <c r="R65" s="37">
        <f t="shared" si="14"/>
        <v>2.7081</v>
      </c>
      <c r="S65" s="37">
        <f t="shared" si="15"/>
        <v>0.43740000000000001</v>
      </c>
      <c r="T65" s="37">
        <f t="shared" si="10"/>
        <v>9</v>
      </c>
    </row>
    <row r="66" spans="1:20">
      <c r="A66" s="8" t="s">
        <v>108</v>
      </c>
      <c r="B66" s="197">
        <v>9</v>
      </c>
      <c r="C66" s="197">
        <v>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3.7548000000000004</v>
      </c>
      <c r="J66" s="21">
        <f t="shared" si="6"/>
        <v>2.0996999999999999</v>
      </c>
      <c r="K66" s="21">
        <f t="shared" si="7"/>
        <v>2.7081</v>
      </c>
      <c r="L66" s="21">
        <f t="shared" si="8"/>
        <v>0.43740000000000001</v>
      </c>
      <c r="M66" s="157">
        <f t="shared" si="9"/>
        <v>9</v>
      </c>
      <c r="N66" s="22"/>
      <c r="P66" s="37">
        <f t="shared" si="12"/>
        <v>3.7548000000000004</v>
      </c>
      <c r="Q66" s="37">
        <f t="shared" si="13"/>
        <v>2.0996999999999999</v>
      </c>
      <c r="R66" s="37">
        <f t="shared" si="14"/>
        <v>2.7081</v>
      </c>
      <c r="S66" s="37">
        <f t="shared" si="15"/>
        <v>0.43740000000000001</v>
      </c>
      <c r="T66" s="37">
        <f t="shared" si="10"/>
        <v>9</v>
      </c>
    </row>
    <row r="67" spans="1:20">
      <c r="A67" s="8" t="s">
        <v>109</v>
      </c>
      <c r="B67" s="197">
        <v>9</v>
      </c>
      <c r="C67" s="197">
        <v>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3.7548000000000004</v>
      </c>
      <c r="J67" s="21">
        <f t="shared" si="6"/>
        <v>2.0996999999999999</v>
      </c>
      <c r="K67" s="21">
        <f t="shared" si="7"/>
        <v>2.7081</v>
      </c>
      <c r="L67" s="21">
        <f t="shared" si="8"/>
        <v>0.43740000000000001</v>
      </c>
      <c r="M67" s="157">
        <f t="shared" si="9"/>
        <v>9</v>
      </c>
      <c r="N67" s="22"/>
      <c r="P67" s="37">
        <f t="shared" ref="P67:P98" si="17">I67</f>
        <v>3.7548000000000004</v>
      </c>
      <c r="Q67" s="37">
        <f t="shared" ref="Q67:Q98" si="18">J67</f>
        <v>2.0996999999999999</v>
      </c>
      <c r="R67" s="37">
        <f t="shared" ref="R67:R98" si="19">K67</f>
        <v>2.7081</v>
      </c>
      <c r="S67" s="37">
        <f t="shared" ref="S67:S98" si="20">L67</f>
        <v>0.43740000000000001</v>
      </c>
      <c r="T67" s="37">
        <f t="shared" si="10"/>
        <v>9</v>
      </c>
    </row>
    <row r="68" spans="1:20">
      <c r="A68" s="8" t="s">
        <v>110</v>
      </c>
      <c r="B68" s="197">
        <v>9</v>
      </c>
      <c r="C68" s="197">
        <v>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3.7548000000000004</v>
      </c>
      <c r="J68" s="21">
        <f t="shared" ref="J68:J98" si="22">C68*E68/100</f>
        <v>2.0996999999999999</v>
      </c>
      <c r="K68" s="21">
        <f t="shared" ref="K68:K98" si="23">C68*F68/100</f>
        <v>2.7081</v>
      </c>
      <c r="L68" s="21">
        <f t="shared" ref="L68:L98" si="24">C68*G68/100</f>
        <v>0.43740000000000001</v>
      </c>
      <c r="M68" s="157">
        <f t="shared" ref="M68:M98" si="25">SUM(I68:L68)</f>
        <v>9</v>
      </c>
      <c r="N68" s="22"/>
      <c r="P68" s="37">
        <f t="shared" si="17"/>
        <v>3.7548000000000004</v>
      </c>
      <c r="Q68" s="37">
        <f t="shared" si="18"/>
        <v>2.0996999999999999</v>
      </c>
      <c r="R68" s="37">
        <f t="shared" si="19"/>
        <v>2.7081</v>
      </c>
      <c r="S68" s="37">
        <f t="shared" si="20"/>
        <v>0.43740000000000001</v>
      </c>
      <c r="T68" s="37">
        <f t="shared" ref="T68:T99" si="26">SUM(P68:S68)</f>
        <v>9</v>
      </c>
    </row>
    <row r="69" spans="1:20">
      <c r="A69" s="8" t="s">
        <v>111</v>
      </c>
      <c r="B69" s="197">
        <v>9</v>
      </c>
      <c r="C69" s="197">
        <v>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3.7548000000000004</v>
      </c>
      <c r="J69" s="21">
        <f t="shared" si="22"/>
        <v>2.0996999999999999</v>
      </c>
      <c r="K69" s="21">
        <f t="shared" si="23"/>
        <v>2.7081</v>
      </c>
      <c r="L69" s="21">
        <f t="shared" si="24"/>
        <v>0.43740000000000001</v>
      </c>
      <c r="M69" s="157">
        <f t="shared" si="25"/>
        <v>9</v>
      </c>
      <c r="N69" s="22"/>
      <c r="P69" s="37">
        <f t="shared" si="17"/>
        <v>3.7548000000000004</v>
      </c>
      <c r="Q69" s="37">
        <f t="shared" si="18"/>
        <v>2.0996999999999999</v>
      </c>
      <c r="R69" s="37">
        <f t="shared" si="19"/>
        <v>2.7081</v>
      </c>
      <c r="S69" s="37">
        <f t="shared" si="20"/>
        <v>0.43740000000000001</v>
      </c>
      <c r="T69" s="37">
        <f t="shared" si="26"/>
        <v>9</v>
      </c>
    </row>
    <row r="70" spans="1:20">
      <c r="A70" s="8" t="s">
        <v>112</v>
      </c>
      <c r="B70" s="197">
        <v>9</v>
      </c>
      <c r="C70" s="197">
        <v>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3.7548000000000004</v>
      </c>
      <c r="J70" s="21">
        <f t="shared" si="22"/>
        <v>2.0996999999999999</v>
      </c>
      <c r="K70" s="21">
        <f t="shared" si="23"/>
        <v>2.7081</v>
      </c>
      <c r="L70" s="21">
        <f t="shared" si="24"/>
        <v>0.43740000000000001</v>
      </c>
      <c r="M70" s="157">
        <f t="shared" si="25"/>
        <v>9</v>
      </c>
      <c r="N70" s="22"/>
      <c r="P70" s="37">
        <f t="shared" si="17"/>
        <v>3.7548000000000004</v>
      </c>
      <c r="Q70" s="37">
        <f t="shared" si="18"/>
        <v>2.0996999999999999</v>
      </c>
      <c r="R70" s="37">
        <f t="shared" si="19"/>
        <v>2.7081</v>
      </c>
      <c r="S70" s="37">
        <f t="shared" si="20"/>
        <v>0.43740000000000001</v>
      </c>
      <c r="T70" s="37">
        <f t="shared" si="26"/>
        <v>9</v>
      </c>
    </row>
    <row r="71" spans="1:20">
      <c r="A71" s="8" t="s">
        <v>113</v>
      </c>
      <c r="B71" s="197">
        <v>9</v>
      </c>
      <c r="C71" s="197">
        <v>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3.7548000000000004</v>
      </c>
      <c r="J71" s="21">
        <f t="shared" si="22"/>
        <v>2.0996999999999999</v>
      </c>
      <c r="K71" s="21">
        <f t="shared" si="23"/>
        <v>2.7081</v>
      </c>
      <c r="L71" s="21">
        <f t="shared" si="24"/>
        <v>0.43740000000000001</v>
      </c>
      <c r="M71" s="157">
        <f t="shared" si="25"/>
        <v>9</v>
      </c>
      <c r="N71" s="22"/>
      <c r="P71" s="37">
        <f t="shared" si="17"/>
        <v>3.7548000000000004</v>
      </c>
      <c r="Q71" s="37">
        <f t="shared" si="18"/>
        <v>2.0996999999999999</v>
      </c>
      <c r="R71" s="37">
        <f t="shared" si="19"/>
        <v>2.7081</v>
      </c>
      <c r="S71" s="37">
        <f t="shared" si="20"/>
        <v>0.43740000000000001</v>
      </c>
      <c r="T71" s="37">
        <f t="shared" si="26"/>
        <v>9</v>
      </c>
    </row>
    <row r="72" spans="1:20">
      <c r="A72" s="8" t="s">
        <v>114</v>
      </c>
      <c r="B72" s="197">
        <v>9</v>
      </c>
      <c r="C72" s="197">
        <v>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3.7548000000000004</v>
      </c>
      <c r="J72" s="21">
        <f t="shared" si="22"/>
        <v>2.0996999999999999</v>
      </c>
      <c r="K72" s="21">
        <f t="shared" si="23"/>
        <v>2.7081</v>
      </c>
      <c r="L72" s="21">
        <f t="shared" si="24"/>
        <v>0.43740000000000001</v>
      </c>
      <c r="M72" s="157">
        <f t="shared" si="25"/>
        <v>9</v>
      </c>
      <c r="N72" s="22"/>
      <c r="P72" s="37">
        <f t="shared" si="17"/>
        <v>3.7548000000000004</v>
      </c>
      <c r="Q72" s="37">
        <f t="shared" si="18"/>
        <v>2.0996999999999999</v>
      </c>
      <c r="R72" s="37">
        <f t="shared" si="19"/>
        <v>2.7081</v>
      </c>
      <c r="S72" s="37">
        <f t="shared" si="20"/>
        <v>0.43740000000000001</v>
      </c>
      <c r="T72" s="37">
        <f t="shared" si="26"/>
        <v>9</v>
      </c>
    </row>
    <row r="73" spans="1:20">
      <c r="A73" s="8" t="s">
        <v>115</v>
      </c>
      <c r="B73" s="197">
        <v>9</v>
      </c>
      <c r="C73" s="197">
        <v>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3.7548000000000004</v>
      </c>
      <c r="J73" s="21">
        <f t="shared" si="22"/>
        <v>2.0996999999999999</v>
      </c>
      <c r="K73" s="21">
        <f t="shared" si="23"/>
        <v>2.7081</v>
      </c>
      <c r="L73" s="21">
        <f t="shared" si="24"/>
        <v>0.43740000000000001</v>
      </c>
      <c r="M73" s="157">
        <f t="shared" si="25"/>
        <v>9</v>
      </c>
      <c r="N73" s="22"/>
      <c r="P73" s="37">
        <f t="shared" si="17"/>
        <v>3.7548000000000004</v>
      </c>
      <c r="Q73" s="37">
        <f t="shared" si="18"/>
        <v>2.0996999999999999</v>
      </c>
      <c r="R73" s="37">
        <f t="shared" si="19"/>
        <v>2.7081</v>
      </c>
      <c r="S73" s="37">
        <f t="shared" si="20"/>
        <v>0.43740000000000001</v>
      </c>
      <c r="T73" s="37">
        <f t="shared" si="26"/>
        <v>9</v>
      </c>
    </row>
    <row r="74" spans="1:20">
      <c r="A74" s="8" t="s">
        <v>116</v>
      </c>
      <c r="B74" s="197">
        <v>9</v>
      </c>
      <c r="C74" s="197">
        <v>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3.7548000000000004</v>
      </c>
      <c r="J74" s="21">
        <f t="shared" si="22"/>
        <v>2.0996999999999999</v>
      </c>
      <c r="K74" s="21">
        <f t="shared" si="23"/>
        <v>2.7081</v>
      </c>
      <c r="L74" s="21">
        <f t="shared" si="24"/>
        <v>0.43740000000000001</v>
      </c>
      <c r="M74" s="157">
        <f t="shared" si="25"/>
        <v>9</v>
      </c>
      <c r="N74" s="22"/>
      <c r="P74" s="37">
        <f t="shared" si="17"/>
        <v>3.7548000000000004</v>
      </c>
      <c r="Q74" s="37">
        <f t="shared" si="18"/>
        <v>2.0996999999999999</v>
      </c>
      <c r="R74" s="37">
        <f t="shared" si="19"/>
        <v>2.7081</v>
      </c>
      <c r="S74" s="37">
        <f t="shared" si="20"/>
        <v>0.43740000000000001</v>
      </c>
      <c r="T74" s="37">
        <f t="shared" si="26"/>
        <v>9</v>
      </c>
    </row>
    <row r="75" spans="1:20">
      <c r="A75" s="8" t="s">
        <v>117</v>
      </c>
      <c r="B75" s="197">
        <v>9</v>
      </c>
      <c r="C75" s="197">
        <v>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3.7548000000000004</v>
      </c>
      <c r="J75" s="21">
        <f t="shared" si="22"/>
        <v>2.0996999999999999</v>
      </c>
      <c r="K75" s="21">
        <f t="shared" si="23"/>
        <v>2.7081</v>
      </c>
      <c r="L75" s="21">
        <f t="shared" si="24"/>
        <v>0.43740000000000001</v>
      </c>
      <c r="M75" s="157">
        <f t="shared" si="25"/>
        <v>9</v>
      </c>
      <c r="N75" s="22"/>
      <c r="P75" s="37">
        <f t="shared" si="17"/>
        <v>3.7548000000000004</v>
      </c>
      <c r="Q75" s="37">
        <f t="shared" si="18"/>
        <v>2.0996999999999999</v>
      </c>
      <c r="R75" s="37">
        <f t="shared" si="19"/>
        <v>2.7081</v>
      </c>
      <c r="S75" s="37">
        <f t="shared" si="20"/>
        <v>0.43740000000000001</v>
      </c>
      <c r="T75" s="37">
        <f t="shared" si="26"/>
        <v>9</v>
      </c>
    </row>
    <row r="76" spans="1:20">
      <c r="A76" s="8" t="s">
        <v>118</v>
      </c>
      <c r="B76" s="197">
        <v>9</v>
      </c>
      <c r="C76" s="197">
        <v>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3.7548000000000004</v>
      </c>
      <c r="J76" s="21">
        <f t="shared" si="22"/>
        <v>2.0996999999999999</v>
      </c>
      <c r="K76" s="21">
        <f t="shared" si="23"/>
        <v>2.7081</v>
      </c>
      <c r="L76" s="21">
        <f t="shared" si="24"/>
        <v>0.43740000000000001</v>
      </c>
      <c r="M76" s="157">
        <f t="shared" si="25"/>
        <v>9</v>
      </c>
      <c r="N76" s="22"/>
      <c r="P76" s="37">
        <f t="shared" si="17"/>
        <v>3.7548000000000004</v>
      </c>
      <c r="Q76" s="37">
        <f t="shared" si="18"/>
        <v>2.0996999999999999</v>
      </c>
      <c r="R76" s="37">
        <f t="shared" si="19"/>
        <v>2.7081</v>
      </c>
      <c r="S76" s="37">
        <f t="shared" si="20"/>
        <v>0.43740000000000001</v>
      </c>
      <c r="T76" s="37">
        <f t="shared" si="26"/>
        <v>9</v>
      </c>
    </row>
    <row r="77" spans="1:20">
      <c r="A77" s="8" t="s">
        <v>119</v>
      </c>
      <c r="B77" s="197">
        <v>9</v>
      </c>
      <c r="C77" s="197">
        <v>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3.7548000000000004</v>
      </c>
      <c r="J77" s="21">
        <f t="shared" si="22"/>
        <v>2.0996999999999999</v>
      </c>
      <c r="K77" s="21">
        <f t="shared" si="23"/>
        <v>2.7081</v>
      </c>
      <c r="L77" s="21">
        <f t="shared" si="24"/>
        <v>0.43740000000000001</v>
      </c>
      <c r="M77" s="157">
        <f t="shared" si="25"/>
        <v>9</v>
      </c>
      <c r="N77" s="22"/>
      <c r="P77" s="37">
        <f t="shared" si="17"/>
        <v>3.7548000000000004</v>
      </c>
      <c r="Q77" s="37">
        <f t="shared" si="18"/>
        <v>2.0996999999999999</v>
      </c>
      <c r="R77" s="37">
        <f t="shared" si="19"/>
        <v>2.7081</v>
      </c>
      <c r="S77" s="37">
        <f t="shared" si="20"/>
        <v>0.43740000000000001</v>
      </c>
      <c r="T77" s="37">
        <f t="shared" si="26"/>
        <v>9</v>
      </c>
    </row>
    <row r="78" spans="1:20">
      <c r="A78" s="8" t="s">
        <v>120</v>
      </c>
      <c r="B78" s="197">
        <v>9</v>
      </c>
      <c r="C78" s="197">
        <v>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3.7548000000000004</v>
      </c>
      <c r="J78" s="21">
        <f t="shared" si="22"/>
        <v>2.0996999999999999</v>
      </c>
      <c r="K78" s="21">
        <f t="shared" si="23"/>
        <v>2.7081</v>
      </c>
      <c r="L78" s="21">
        <f t="shared" si="24"/>
        <v>0.43740000000000001</v>
      </c>
      <c r="M78" s="157">
        <f t="shared" si="25"/>
        <v>9</v>
      </c>
      <c r="N78" s="22"/>
      <c r="P78" s="37">
        <f t="shared" si="17"/>
        <v>3.7548000000000004</v>
      </c>
      <c r="Q78" s="37">
        <f t="shared" si="18"/>
        <v>2.0996999999999999</v>
      </c>
      <c r="R78" s="37">
        <f t="shared" si="19"/>
        <v>2.7081</v>
      </c>
      <c r="S78" s="37">
        <f t="shared" si="20"/>
        <v>0.43740000000000001</v>
      </c>
      <c r="T78" s="37">
        <f t="shared" si="26"/>
        <v>9</v>
      </c>
    </row>
    <row r="79" spans="1:20">
      <c r="A79" s="8" t="s">
        <v>121</v>
      </c>
      <c r="B79" s="197">
        <v>9</v>
      </c>
      <c r="C79" s="197">
        <v>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3.7548000000000004</v>
      </c>
      <c r="J79" s="21">
        <f t="shared" si="22"/>
        <v>2.0996999999999999</v>
      </c>
      <c r="K79" s="21">
        <f t="shared" si="23"/>
        <v>2.7081</v>
      </c>
      <c r="L79" s="21">
        <f t="shared" si="24"/>
        <v>0.43740000000000001</v>
      </c>
      <c r="M79" s="157">
        <f t="shared" si="25"/>
        <v>9</v>
      </c>
      <c r="N79" s="22"/>
      <c r="P79" s="37">
        <f t="shared" si="17"/>
        <v>3.7548000000000004</v>
      </c>
      <c r="Q79" s="37">
        <f t="shared" si="18"/>
        <v>2.0996999999999999</v>
      </c>
      <c r="R79" s="37">
        <f t="shared" si="19"/>
        <v>2.7081</v>
      </c>
      <c r="S79" s="37">
        <f t="shared" si="20"/>
        <v>0.43740000000000001</v>
      </c>
      <c r="T79" s="37">
        <f t="shared" si="26"/>
        <v>9</v>
      </c>
    </row>
    <row r="80" spans="1:20">
      <c r="A80" s="8" t="s">
        <v>122</v>
      </c>
      <c r="B80" s="197">
        <v>9</v>
      </c>
      <c r="C80" s="197">
        <v>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3.7548000000000004</v>
      </c>
      <c r="J80" s="21">
        <f t="shared" si="22"/>
        <v>2.0996999999999999</v>
      </c>
      <c r="K80" s="21">
        <f t="shared" si="23"/>
        <v>2.7081</v>
      </c>
      <c r="L80" s="21">
        <f t="shared" si="24"/>
        <v>0.43740000000000001</v>
      </c>
      <c r="M80" s="157">
        <f t="shared" si="25"/>
        <v>9</v>
      </c>
      <c r="N80" s="22"/>
      <c r="P80" s="37">
        <f t="shared" si="17"/>
        <v>3.7548000000000004</v>
      </c>
      <c r="Q80" s="37">
        <f t="shared" si="18"/>
        <v>2.0996999999999999</v>
      </c>
      <c r="R80" s="37">
        <f t="shared" si="19"/>
        <v>2.7081</v>
      </c>
      <c r="S80" s="37">
        <f t="shared" si="20"/>
        <v>0.43740000000000001</v>
      </c>
      <c r="T80" s="37">
        <f t="shared" si="26"/>
        <v>9</v>
      </c>
    </row>
    <row r="81" spans="1:20">
      <c r="A81" s="8" t="s">
        <v>123</v>
      </c>
      <c r="B81" s="197">
        <v>9</v>
      </c>
      <c r="C81" s="197">
        <v>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3.7548000000000004</v>
      </c>
      <c r="J81" s="21">
        <f t="shared" si="22"/>
        <v>2.0996999999999999</v>
      </c>
      <c r="K81" s="21">
        <f t="shared" si="23"/>
        <v>2.7081</v>
      </c>
      <c r="L81" s="21">
        <f t="shared" si="24"/>
        <v>0.43740000000000001</v>
      </c>
      <c r="M81" s="157">
        <f t="shared" si="25"/>
        <v>9</v>
      </c>
      <c r="N81" s="22"/>
      <c r="P81" s="37">
        <f t="shared" si="17"/>
        <v>3.7548000000000004</v>
      </c>
      <c r="Q81" s="37">
        <f t="shared" si="18"/>
        <v>2.0996999999999999</v>
      </c>
      <c r="R81" s="37">
        <f t="shared" si="19"/>
        <v>2.7081</v>
      </c>
      <c r="S81" s="37">
        <f t="shared" si="20"/>
        <v>0.43740000000000001</v>
      </c>
      <c r="T81" s="37">
        <f t="shared" si="26"/>
        <v>9</v>
      </c>
    </row>
    <row r="82" spans="1:20">
      <c r="A82" s="8" t="s">
        <v>124</v>
      </c>
      <c r="B82" s="197">
        <v>9</v>
      </c>
      <c r="C82" s="197">
        <v>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3.7548000000000004</v>
      </c>
      <c r="J82" s="21">
        <f t="shared" si="22"/>
        <v>2.0996999999999999</v>
      </c>
      <c r="K82" s="21">
        <f t="shared" si="23"/>
        <v>2.7081</v>
      </c>
      <c r="L82" s="21">
        <f t="shared" si="24"/>
        <v>0.43740000000000001</v>
      </c>
      <c r="M82" s="157">
        <f t="shared" si="25"/>
        <v>9</v>
      </c>
      <c r="N82" s="22"/>
      <c r="P82" s="37">
        <f t="shared" si="17"/>
        <v>3.7548000000000004</v>
      </c>
      <c r="Q82" s="37">
        <f t="shared" si="18"/>
        <v>2.0996999999999999</v>
      </c>
      <c r="R82" s="37">
        <f t="shared" si="19"/>
        <v>2.7081</v>
      </c>
      <c r="S82" s="37">
        <f t="shared" si="20"/>
        <v>0.43740000000000001</v>
      </c>
      <c r="T82" s="37">
        <f t="shared" si="26"/>
        <v>9</v>
      </c>
    </row>
    <row r="83" spans="1:20">
      <c r="A83" s="8" t="s">
        <v>125</v>
      </c>
      <c r="B83" s="197">
        <v>9</v>
      </c>
      <c r="C83" s="197">
        <v>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3.7548000000000004</v>
      </c>
      <c r="J83" s="21">
        <f t="shared" si="22"/>
        <v>2.0996999999999999</v>
      </c>
      <c r="K83" s="21">
        <f t="shared" si="23"/>
        <v>2.7081</v>
      </c>
      <c r="L83" s="21">
        <f t="shared" si="24"/>
        <v>0.43740000000000001</v>
      </c>
      <c r="M83" s="157">
        <f t="shared" si="25"/>
        <v>9</v>
      </c>
      <c r="N83" s="22"/>
      <c r="P83" s="37">
        <f t="shared" si="17"/>
        <v>3.7548000000000004</v>
      </c>
      <c r="Q83" s="37">
        <f t="shared" si="18"/>
        <v>2.0996999999999999</v>
      </c>
      <c r="R83" s="37">
        <f t="shared" si="19"/>
        <v>2.7081</v>
      </c>
      <c r="S83" s="37">
        <f t="shared" si="20"/>
        <v>0.43740000000000001</v>
      </c>
      <c r="T83" s="37">
        <f t="shared" si="26"/>
        <v>9</v>
      </c>
    </row>
    <row r="84" spans="1:20">
      <c r="A84" s="8" t="s">
        <v>126</v>
      </c>
      <c r="B84" s="197">
        <v>9</v>
      </c>
      <c r="C84" s="197">
        <v>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3.7548000000000004</v>
      </c>
      <c r="J84" s="21">
        <f t="shared" si="22"/>
        <v>2.0996999999999999</v>
      </c>
      <c r="K84" s="21">
        <f t="shared" si="23"/>
        <v>2.7081</v>
      </c>
      <c r="L84" s="21">
        <f t="shared" si="24"/>
        <v>0.43740000000000001</v>
      </c>
      <c r="M84" s="157">
        <f t="shared" si="25"/>
        <v>9</v>
      </c>
      <c r="N84" s="22"/>
      <c r="P84" s="37">
        <f t="shared" si="17"/>
        <v>3.7548000000000004</v>
      </c>
      <c r="Q84" s="37">
        <f t="shared" si="18"/>
        <v>2.0996999999999999</v>
      </c>
      <c r="R84" s="37">
        <f t="shared" si="19"/>
        <v>2.7081</v>
      </c>
      <c r="S84" s="37">
        <f t="shared" si="20"/>
        <v>0.43740000000000001</v>
      </c>
      <c r="T84" s="37">
        <f t="shared" si="26"/>
        <v>9</v>
      </c>
    </row>
    <row r="85" spans="1:20">
      <c r="A85" s="8" t="s">
        <v>127</v>
      </c>
      <c r="B85" s="197">
        <v>9</v>
      </c>
      <c r="C85" s="197">
        <v>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3.7548000000000004</v>
      </c>
      <c r="J85" s="21">
        <f t="shared" si="22"/>
        <v>2.0996999999999999</v>
      </c>
      <c r="K85" s="21">
        <f t="shared" si="23"/>
        <v>2.7081</v>
      </c>
      <c r="L85" s="21">
        <f t="shared" si="24"/>
        <v>0.43740000000000001</v>
      </c>
      <c r="M85" s="157">
        <f t="shared" si="25"/>
        <v>9</v>
      </c>
      <c r="N85" s="22"/>
      <c r="P85" s="37">
        <f t="shared" si="17"/>
        <v>3.7548000000000004</v>
      </c>
      <c r="Q85" s="37">
        <f t="shared" si="18"/>
        <v>2.0996999999999999</v>
      </c>
      <c r="R85" s="37">
        <f t="shared" si="19"/>
        <v>2.7081</v>
      </c>
      <c r="S85" s="37">
        <f t="shared" si="20"/>
        <v>0.43740000000000001</v>
      </c>
      <c r="T85" s="37">
        <f t="shared" si="26"/>
        <v>9</v>
      </c>
    </row>
    <row r="86" spans="1:20">
      <c r="A86" s="8" t="s">
        <v>128</v>
      </c>
      <c r="B86" s="197">
        <v>9</v>
      </c>
      <c r="C86" s="197">
        <v>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3.7548000000000004</v>
      </c>
      <c r="J86" s="21">
        <f t="shared" si="22"/>
        <v>2.0996999999999999</v>
      </c>
      <c r="K86" s="21">
        <f t="shared" si="23"/>
        <v>2.7081</v>
      </c>
      <c r="L86" s="21">
        <f t="shared" si="24"/>
        <v>0.43740000000000001</v>
      </c>
      <c r="M86" s="157">
        <f t="shared" si="25"/>
        <v>9</v>
      </c>
      <c r="N86" s="22"/>
      <c r="P86" s="37">
        <f t="shared" si="17"/>
        <v>3.7548000000000004</v>
      </c>
      <c r="Q86" s="37">
        <f t="shared" si="18"/>
        <v>2.0996999999999999</v>
      </c>
      <c r="R86" s="37">
        <f t="shared" si="19"/>
        <v>2.7081</v>
      </c>
      <c r="S86" s="37">
        <f t="shared" si="20"/>
        <v>0.43740000000000001</v>
      </c>
      <c r="T86" s="37">
        <f t="shared" si="26"/>
        <v>9</v>
      </c>
    </row>
    <row r="87" spans="1:20">
      <c r="A87" s="8" t="s">
        <v>129</v>
      </c>
      <c r="B87" s="197">
        <v>9</v>
      </c>
      <c r="C87" s="197">
        <v>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3.7548000000000004</v>
      </c>
      <c r="J87" s="21">
        <f t="shared" si="22"/>
        <v>2.0996999999999999</v>
      </c>
      <c r="K87" s="21">
        <f t="shared" si="23"/>
        <v>2.7081</v>
      </c>
      <c r="L87" s="21">
        <f t="shared" si="24"/>
        <v>0.43740000000000001</v>
      </c>
      <c r="M87" s="157">
        <f t="shared" si="25"/>
        <v>9</v>
      </c>
      <c r="N87" s="22"/>
      <c r="P87" s="37">
        <f t="shared" si="17"/>
        <v>3.7548000000000004</v>
      </c>
      <c r="Q87" s="37">
        <f t="shared" si="18"/>
        <v>2.0996999999999999</v>
      </c>
      <c r="R87" s="37">
        <f t="shared" si="19"/>
        <v>2.7081</v>
      </c>
      <c r="S87" s="37">
        <f t="shared" si="20"/>
        <v>0.43740000000000001</v>
      </c>
      <c r="T87" s="37">
        <f t="shared" si="26"/>
        <v>9</v>
      </c>
    </row>
    <row r="88" spans="1:20">
      <c r="A88" s="8" t="s">
        <v>130</v>
      </c>
      <c r="B88" s="197">
        <v>9</v>
      </c>
      <c r="C88" s="197">
        <v>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3.7548000000000004</v>
      </c>
      <c r="J88" s="21">
        <f t="shared" si="22"/>
        <v>2.0996999999999999</v>
      </c>
      <c r="K88" s="21">
        <f t="shared" si="23"/>
        <v>2.7081</v>
      </c>
      <c r="L88" s="21">
        <f t="shared" si="24"/>
        <v>0.43740000000000001</v>
      </c>
      <c r="M88" s="157">
        <f t="shared" si="25"/>
        <v>9</v>
      </c>
      <c r="N88" s="22"/>
      <c r="P88" s="37">
        <f t="shared" si="17"/>
        <v>3.7548000000000004</v>
      </c>
      <c r="Q88" s="37">
        <f t="shared" si="18"/>
        <v>2.0996999999999999</v>
      </c>
      <c r="R88" s="37">
        <f t="shared" si="19"/>
        <v>2.7081</v>
      </c>
      <c r="S88" s="37">
        <f t="shared" si="20"/>
        <v>0.43740000000000001</v>
      </c>
      <c r="T88" s="37">
        <f t="shared" si="26"/>
        <v>9</v>
      </c>
    </row>
    <row r="89" spans="1:20">
      <c r="A89" s="8" t="s">
        <v>131</v>
      </c>
      <c r="B89" s="197">
        <v>9</v>
      </c>
      <c r="C89" s="197">
        <v>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3.7548000000000004</v>
      </c>
      <c r="J89" s="21">
        <f t="shared" si="22"/>
        <v>2.0996999999999999</v>
      </c>
      <c r="K89" s="21">
        <f t="shared" si="23"/>
        <v>2.7081</v>
      </c>
      <c r="L89" s="21">
        <f t="shared" si="24"/>
        <v>0.43740000000000001</v>
      </c>
      <c r="M89" s="157">
        <f t="shared" si="25"/>
        <v>9</v>
      </c>
      <c r="N89" s="22"/>
      <c r="P89" s="37">
        <f t="shared" si="17"/>
        <v>3.7548000000000004</v>
      </c>
      <c r="Q89" s="37">
        <f t="shared" si="18"/>
        <v>2.0996999999999999</v>
      </c>
      <c r="R89" s="37">
        <f t="shared" si="19"/>
        <v>2.7081</v>
      </c>
      <c r="S89" s="37">
        <f t="shared" si="20"/>
        <v>0.43740000000000001</v>
      </c>
      <c r="T89" s="37">
        <f t="shared" si="26"/>
        <v>9</v>
      </c>
    </row>
    <row r="90" spans="1:20">
      <c r="A90" s="8" t="s">
        <v>132</v>
      </c>
      <c r="B90" s="197">
        <v>9</v>
      </c>
      <c r="C90" s="197">
        <v>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3.7548000000000004</v>
      </c>
      <c r="J90" s="21">
        <f t="shared" si="22"/>
        <v>2.0996999999999999</v>
      </c>
      <c r="K90" s="21">
        <f t="shared" si="23"/>
        <v>2.7081</v>
      </c>
      <c r="L90" s="21">
        <f t="shared" si="24"/>
        <v>0.43740000000000001</v>
      </c>
      <c r="M90" s="157">
        <f t="shared" si="25"/>
        <v>9</v>
      </c>
      <c r="N90" s="22"/>
      <c r="P90" s="37">
        <f t="shared" si="17"/>
        <v>3.7548000000000004</v>
      </c>
      <c r="Q90" s="37">
        <f t="shared" si="18"/>
        <v>2.0996999999999999</v>
      </c>
      <c r="R90" s="37">
        <f t="shared" si="19"/>
        <v>2.7081</v>
      </c>
      <c r="S90" s="37">
        <f t="shared" si="20"/>
        <v>0.43740000000000001</v>
      </c>
      <c r="T90" s="37">
        <f t="shared" si="26"/>
        <v>9</v>
      </c>
    </row>
    <row r="91" spans="1:20">
      <c r="A91" s="8" t="s">
        <v>133</v>
      </c>
      <c r="B91" s="197">
        <v>9</v>
      </c>
      <c r="C91" s="197">
        <v>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3.7548000000000004</v>
      </c>
      <c r="J91" s="21">
        <f t="shared" si="22"/>
        <v>2.0996999999999999</v>
      </c>
      <c r="K91" s="21">
        <f t="shared" si="23"/>
        <v>2.7081</v>
      </c>
      <c r="L91" s="21">
        <f t="shared" si="24"/>
        <v>0.43740000000000001</v>
      </c>
      <c r="M91" s="157">
        <f t="shared" si="25"/>
        <v>9</v>
      </c>
      <c r="N91" s="22"/>
      <c r="P91" s="37">
        <f t="shared" si="17"/>
        <v>3.7548000000000004</v>
      </c>
      <c r="Q91" s="37">
        <f t="shared" si="18"/>
        <v>2.0996999999999999</v>
      </c>
      <c r="R91" s="37">
        <f t="shared" si="19"/>
        <v>2.7081</v>
      </c>
      <c r="S91" s="37">
        <f t="shared" si="20"/>
        <v>0.43740000000000001</v>
      </c>
      <c r="T91" s="37">
        <f t="shared" si="26"/>
        <v>9</v>
      </c>
    </row>
    <row r="92" spans="1:20">
      <c r="A92" s="8" t="s">
        <v>134</v>
      </c>
      <c r="B92" s="197">
        <v>9</v>
      </c>
      <c r="C92" s="197">
        <v>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3.7548000000000004</v>
      </c>
      <c r="J92" s="21">
        <f t="shared" si="22"/>
        <v>2.0996999999999999</v>
      </c>
      <c r="K92" s="21">
        <f t="shared" si="23"/>
        <v>2.7081</v>
      </c>
      <c r="L92" s="21">
        <f t="shared" si="24"/>
        <v>0.43740000000000001</v>
      </c>
      <c r="M92" s="157">
        <f t="shared" si="25"/>
        <v>9</v>
      </c>
      <c r="N92" s="22"/>
      <c r="P92" s="37">
        <f t="shared" si="17"/>
        <v>3.7548000000000004</v>
      </c>
      <c r="Q92" s="37">
        <f t="shared" si="18"/>
        <v>2.0996999999999999</v>
      </c>
      <c r="R92" s="37">
        <f t="shared" si="19"/>
        <v>2.7081</v>
      </c>
      <c r="S92" s="37">
        <f t="shared" si="20"/>
        <v>0.43740000000000001</v>
      </c>
      <c r="T92" s="37">
        <f t="shared" si="26"/>
        <v>9</v>
      </c>
    </row>
    <row r="93" spans="1:20">
      <c r="A93" s="8" t="s">
        <v>135</v>
      </c>
      <c r="B93" s="197">
        <v>9</v>
      </c>
      <c r="C93" s="197">
        <v>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3.7548000000000004</v>
      </c>
      <c r="J93" s="21">
        <f t="shared" si="22"/>
        <v>2.0996999999999999</v>
      </c>
      <c r="K93" s="21">
        <f t="shared" si="23"/>
        <v>2.7081</v>
      </c>
      <c r="L93" s="21">
        <f t="shared" si="24"/>
        <v>0.43740000000000001</v>
      </c>
      <c r="M93" s="157">
        <f t="shared" si="25"/>
        <v>9</v>
      </c>
      <c r="N93" s="22"/>
      <c r="P93" s="37">
        <f t="shared" si="17"/>
        <v>3.7548000000000004</v>
      </c>
      <c r="Q93" s="37">
        <f t="shared" si="18"/>
        <v>2.0996999999999999</v>
      </c>
      <c r="R93" s="37">
        <f t="shared" si="19"/>
        <v>2.7081</v>
      </c>
      <c r="S93" s="37">
        <f t="shared" si="20"/>
        <v>0.43740000000000001</v>
      </c>
      <c r="T93" s="37">
        <f t="shared" si="26"/>
        <v>9</v>
      </c>
    </row>
    <row r="94" spans="1:20">
      <c r="A94" s="8" t="s">
        <v>136</v>
      </c>
      <c r="B94" s="197">
        <v>9</v>
      </c>
      <c r="C94" s="197">
        <v>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3.7548000000000004</v>
      </c>
      <c r="J94" s="21">
        <f t="shared" si="22"/>
        <v>2.0996999999999999</v>
      </c>
      <c r="K94" s="21">
        <f t="shared" si="23"/>
        <v>2.7081</v>
      </c>
      <c r="L94" s="21">
        <f t="shared" si="24"/>
        <v>0.43740000000000001</v>
      </c>
      <c r="M94" s="157">
        <f t="shared" si="25"/>
        <v>9</v>
      </c>
      <c r="N94" s="22"/>
      <c r="P94" s="37">
        <f t="shared" si="17"/>
        <v>3.7548000000000004</v>
      </c>
      <c r="Q94" s="37">
        <f t="shared" si="18"/>
        <v>2.0996999999999999</v>
      </c>
      <c r="R94" s="37">
        <f t="shared" si="19"/>
        <v>2.7081</v>
      </c>
      <c r="S94" s="37">
        <f t="shared" si="20"/>
        <v>0.43740000000000001</v>
      </c>
      <c r="T94" s="37">
        <f t="shared" si="26"/>
        <v>9</v>
      </c>
    </row>
    <row r="95" spans="1:20">
      <c r="A95" s="8" t="s">
        <v>137</v>
      </c>
      <c r="B95" s="197">
        <v>9</v>
      </c>
      <c r="C95" s="197">
        <v>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3.7548000000000004</v>
      </c>
      <c r="J95" s="21">
        <f t="shared" si="22"/>
        <v>2.0996999999999999</v>
      </c>
      <c r="K95" s="21">
        <f t="shared" si="23"/>
        <v>2.7081</v>
      </c>
      <c r="L95" s="21">
        <f t="shared" si="24"/>
        <v>0.43740000000000001</v>
      </c>
      <c r="M95" s="157">
        <f t="shared" si="25"/>
        <v>9</v>
      </c>
      <c r="N95" s="22"/>
      <c r="P95" s="37">
        <f t="shared" si="17"/>
        <v>3.7548000000000004</v>
      </c>
      <c r="Q95" s="37">
        <f t="shared" si="18"/>
        <v>2.0996999999999999</v>
      </c>
      <c r="R95" s="37">
        <f t="shared" si="19"/>
        <v>2.7081</v>
      </c>
      <c r="S95" s="37">
        <f t="shared" si="20"/>
        <v>0.43740000000000001</v>
      </c>
      <c r="T95" s="37">
        <f t="shared" si="26"/>
        <v>9</v>
      </c>
    </row>
    <row r="96" spans="1:20">
      <c r="A96" s="8" t="s">
        <v>138</v>
      </c>
      <c r="B96" s="197">
        <v>10.5</v>
      </c>
      <c r="C96" s="197">
        <v>10.5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4.3806000000000003</v>
      </c>
      <c r="J96" s="21">
        <f t="shared" si="22"/>
        <v>2.4496499999999997</v>
      </c>
      <c r="K96" s="21">
        <f t="shared" si="23"/>
        <v>3.1594500000000001</v>
      </c>
      <c r="L96" s="21">
        <f t="shared" si="24"/>
        <v>0.51029999999999998</v>
      </c>
      <c r="M96" s="157">
        <f t="shared" si="25"/>
        <v>10.5</v>
      </c>
      <c r="N96" s="22"/>
      <c r="P96" s="37">
        <f t="shared" si="17"/>
        <v>4.3806000000000003</v>
      </c>
      <c r="Q96" s="37">
        <f t="shared" si="18"/>
        <v>2.4496499999999997</v>
      </c>
      <c r="R96" s="37">
        <f t="shared" si="19"/>
        <v>3.1594500000000001</v>
      </c>
      <c r="S96" s="37">
        <f t="shared" si="20"/>
        <v>0.51029999999999998</v>
      </c>
      <c r="T96" s="37">
        <f t="shared" si="26"/>
        <v>10.5</v>
      </c>
    </row>
    <row r="97" spans="1:23">
      <c r="A97" s="8" t="s">
        <v>139</v>
      </c>
      <c r="B97" s="197">
        <v>10.5</v>
      </c>
      <c r="C97" s="197">
        <v>10.5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4.3806000000000003</v>
      </c>
      <c r="J97" s="21">
        <f t="shared" si="22"/>
        <v>2.4496499999999997</v>
      </c>
      <c r="K97" s="21">
        <f t="shared" si="23"/>
        <v>3.1594500000000001</v>
      </c>
      <c r="L97" s="21">
        <f t="shared" si="24"/>
        <v>0.51029999999999998</v>
      </c>
      <c r="M97" s="157">
        <f t="shared" si="25"/>
        <v>10.5</v>
      </c>
      <c r="N97" s="22"/>
      <c r="P97" s="37">
        <f t="shared" si="17"/>
        <v>4.3806000000000003</v>
      </c>
      <c r="Q97" s="37">
        <f t="shared" si="18"/>
        <v>2.4496499999999997</v>
      </c>
      <c r="R97" s="37">
        <f t="shared" si="19"/>
        <v>3.1594500000000001</v>
      </c>
      <c r="S97" s="37">
        <f t="shared" si="20"/>
        <v>0.51029999999999998</v>
      </c>
      <c r="T97" s="37">
        <f t="shared" si="26"/>
        <v>10.5</v>
      </c>
    </row>
    <row r="98" spans="1:23" ht="15.75" thickBot="1">
      <c r="A98" s="8" t="s">
        <v>140</v>
      </c>
      <c r="B98" s="197">
        <v>10.5</v>
      </c>
      <c r="C98" s="197">
        <v>10.5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4.3806000000000003</v>
      </c>
      <c r="J98" s="21">
        <f t="shared" si="22"/>
        <v>2.4496499999999997</v>
      </c>
      <c r="K98" s="21">
        <f t="shared" si="23"/>
        <v>3.1594500000000001</v>
      </c>
      <c r="L98" s="21">
        <f t="shared" si="24"/>
        <v>0.51029999999999998</v>
      </c>
      <c r="M98" s="157">
        <f t="shared" si="25"/>
        <v>10.5</v>
      </c>
      <c r="N98" s="22"/>
      <c r="P98" s="37">
        <f t="shared" si="17"/>
        <v>4.3806000000000003</v>
      </c>
      <c r="Q98" s="37">
        <f t="shared" si="18"/>
        <v>2.4496499999999997</v>
      </c>
      <c r="R98" s="37">
        <f t="shared" si="19"/>
        <v>3.1594500000000001</v>
      </c>
      <c r="S98" s="37">
        <f t="shared" si="20"/>
        <v>0.51029999999999998</v>
      </c>
      <c r="T98" s="37">
        <f t="shared" si="26"/>
        <v>10.5</v>
      </c>
    </row>
    <row r="99" spans="1:23" ht="15.75" thickBot="1">
      <c r="A99" s="8" t="s">
        <v>171</v>
      </c>
      <c r="B99" s="20">
        <f t="shared" ref="B99:H99" si="27">SUM(B3:B98)/4000</f>
        <v>0.2235</v>
      </c>
      <c r="C99" s="20">
        <f t="shared" si="27"/>
        <v>0.2235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9.3244199999999902E-2</v>
      </c>
      <c r="J99" s="158">
        <f t="shared" ref="J99:L99" si="28">SUM(J3:J98)/4000</f>
        <v>5.2142550000000114E-2</v>
      </c>
      <c r="K99" s="158">
        <f t="shared" si="28"/>
        <v>6.7251149999999982E-2</v>
      </c>
      <c r="L99" s="158">
        <f t="shared" si="28"/>
        <v>1.0862099999999986E-2</v>
      </c>
      <c r="M99" s="159">
        <f>SUM(M3:M98)/4000</f>
        <v>0.2235</v>
      </c>
      <c r="N99" s="23"/>
      <c r="P99" s="37">
        <f>SUM(P3:P98)/4000</f>
        <v>9.3244199999999902E-2</v>
      </c>
      <c r="Q99" s="37">
        <f t="shared" ref="Q99:S99" si="29">SUM(Q3:Q98)/4000</f>
        <v>5.2142550000000114E-2</v>
      </c>
      <c r="R99" s="37">
        <f t="shared" si="29"/>
        <v>6.7251149999999982E-2</v>
      </c>
      <c r="S99" s="37">
        <f t="shared" si="29"/>
        <v>1.0862099999999986E-2</v>
      </c>
      <c r="T99" s="37">
        <f t="shared" si="26"/>
        <v>0.22349999999999998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3.45</v>
      </c>
      <c r="N3" s="71">
        <v>-156</v>
      </c>
      <c r="O3" s="53">
        <v>-209</v>
      </c>
      <c r="P3" s="53">
        <v>-49</v>
      </c>
      <c r="Q3" s="53">
        <v>0</v>
      </c>
      <c r="R3" s="53">
        <v>0</v>
      </c>
      <c r="S3" s="72">
        <v>0</v>
      </c>
      <c r="U3" s="73">
        <v>3.45</v>
      </c>
      <c r="V3" s="74">
        <v>-414</v>
      </c>
      <c r="W3">
        <v>-156</v>
      </c>
      <c r="X3">
        <v>-209</v>
      </c>
      <c r="Y3">
        <v>0</v>
      </c>
      <c r="Z3">
        <v>0</v>
      </c>
      <c r="AA3">
        <v>3.45</v>
      </c>
      <c r="AB3">
        <v>-49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14.4</v>
      </c>
      <c r="M4" s="74">
        <v>3.45</v>
      </c>
      <c r="N4" s="73">
        <v>-190</v>
      </c>
      <c r="O4" s="46">
        <v>-234</v>
      </c>
      <c r="P4" s="46">
        <v>-73</v>
      </c>
      <c r="Q4" s="46">
        <v>0</v>
      </c>
      <c r="R4" s="46">
        <v>0</v>
      </c>
      <c r="S4" s="74">
        <v>0</v>
      </c>
      <c r="U4" s="73">
        <v>17.850000000000001</v>
      </c>
      <c r="V4" s="74">
        <v>-497</v>
      </c>
      <c r="W4">
        <v>-190</v>
      </c>
      <c r="X4">
        <v>-234</v>
      </c>
      <c r="Y4">
        <v>14.4</v>
      </c>
      <c r="Z4">
        <v>0</v>
      </c>
      <c r="AA4">
        <v>3.45</v>
      </c>
      <c r="AB4">
        <v>-73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13.91</v>
      </c>
      <c r="M5" s="74">
        <v>2.11</v>
      </c>
      <c r="N5" s="73">
        <v>-233</v>
      </c>
      <c r="O5" s="46">
        <v>-254</v>
      </c>
      <c r="P5" s="46">
        <v>-94</v>
      </c>
      <c r="Q5" s="46">
        <v>0</v>
      </c>
      <c r="R5" s="46">
        <v>0</v>
      </c>
      <c r="S5" s="74">
        <v>0</v>
      </c>
      <c r="U5" s="73">
        <v>16.02</v>
      </c>
      <c r="V5" s="74">
        <v>-581</v>
      </c>
      <c r="W5">
        <v>-233</v>
      </c>
      <c r="X5">
        <v>-254</v>
      </c>
      <c r="Y5">
        <v>13.91</v>
      </c>
      <c r="Z5">
        <v>0</v>
      </c>
      <c r="AA5">
        <v>2.11</v>
      </c>
      <c r="AB5">
        <v>-94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13.81</v>
      </c>
      <c r="M6" s="74">
        <v>1.73</v>
      </c>
      <c r="N6" s="73">
        <v>-264</v>
      </c>
      <c r="O6" s="46">
        <v>-269</v>
      </c>
      <c r="P6" s="46">
        <v>-114</v>
      </c>
      <c r="Q6" s="46">
        <v>0</v>
      </c>
      <c r="R6" s="46">
        <v>0</v>
      </c>
      <c r="S6" s="74">
        <v>0</v>
      </c>
      <c r="U6" s="73">
        <v>15.54</v>
      </c>
      <c r="V6" s="74">
        <v>-647</v>
      </c>
      <c r="W6">
        <v>-264</v>
      </c>
      <c r="X6">
        <v>-269</v>
      </c>
      <c r="Y6">
        <v>13.81</v>
      </c>
      <c r="Z6">
        <v>0</v>
      </c>
      <c r="AA6">
        <v>1.73</v>
      </c>
      <c r="AB6">
        <v>-114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13.33</v>
      </c>
      <c r="M7" s="74">
        <v>0.28999999999999998</v>
      </c>
      <c r="N7" s="73">
        <v>-290</v>
      </c>
      <c r="O7" s="46">
        <v>-284</v>
      </c>
      <c r="P7" s="46">
        <v>-136</v>
      </c>
      <c r="Q7" s="46">
        <v>0</v>
      </c>
      <c r="R7" s="46">
        <v>0</v>
      </c>
      <c r="S7" s="74">
        <v>0</v>
      </c>
      <c r="U7" s="73">
        <v>13.62</v>
      </c>
      <c r="V7" s="74">
        <v>-710</v>
      </c>
      <c r="W7">
        <v>-290</v>
      </c>
      <c r="X7">
        <v>-284</v>
      </c>
      <c r="Y7">
        <v>13.33</v>
      </c>
      <c r="Z7">
        <v>0</v>
      </c>
      <c r="AA7">
        <v>0.28999999999999998</v>
      </c>
      <c r="AB7">
        <v>-136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13.15</v>
      </c>
      <c r="M8" s="74">
        <v>0</v>
      </c>
      <c r="N8" s="73">
        <v>-315</v>
      </c>
      <c r="O8" s="46">
        <v>-294</v>
      </c>
      <c r="P8" s="46">
        <v>-154</v>
      </c>
      <c r="Q8" s="46">
        <v>0</v>
      </c>
      <c r="R8" s="46">
        <v>0</v>
      </c>
      <c r="S8" s="74">
        <v>0</v>
      </c>
      <c r="U8" s="73">
        <v>13.15</v>
      </c>
      <c r="V8" s="74">
        <v>-763</v>
      </c>
      <c r="W8">
        <v>-315</v>
      </c>
      <c r="X8">
        <v>-294</v>
      </c>
      <c r="Y8">
        <v>13.15</v>
      </c>
      <c r="Z8">
        <v>0</v>
      </c>
      <c r="AA8">
        <v>0</v>
      </c>
      <c r="AB8">
        <v>-154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13.15</v>
      </c>
      <c r="M9" s="74">
        <v>0</v>
      </c>
      <c r="N9" s="73">
        <v>-327</v>
      </c>
      <c r="O9" s="46">
        <v>-309</v>
      </c>
      <c r="P9" s="46">
        <v>-166</v>
      </c>
      <c r="Q9" s="46">
        <v>0</v>
      </c>
      <c r="R9" s="46">
        <v>0</v>
      </c>
      <c r="S9" s="74">
        <v>0</v>
      </c>
      <c r="U9" s="73">
        <v>13.15</v>
      </c>
      <c r="V9" s="74">
        <v>-802</v>
      </c>
      <c r="W9">
        <v>-327</v>
      </c>
      <c r="X9">
        <v>-309</v>
      </c>
      <c r="Y9">
        <v>13.15</v>
      </c>
      <c r="Z9">
        <v>0</v>
      </c>
      <c r="AA9">
        <v>0</v>
      </c>
      <c r="AB9">
        <v>-166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12.76</v>
      </c>
      <c r="M10" s="74">
        <v>0</v>
      </c>
      <c r="N10" s="73">
        <v>-339</v>
      </c>
      <c r="O10" s="46">
        <v>-314</v>
      </c>
      <c r="P10" s="46">
        <v>-181</v>
      </c>
      <c r="Q10" s="46">
        <v>0</v>
      </c>
      <c r="R10" s="46">
        <v>0</v>
      </c>
      <c r="S10" s="74">
        <v>0</v>
      </c>
      <c r="U10" s="73">
        <v>12.76</v>
      </c>
      <c r="V10" s="74">
        <v>-834</v>
      </c>
      <c r="W10">
        <v>-339</v>
      </c>
      <c r="X10">
        <v>-314</v>
      </c>
      <c r="Y10">
        <v>12.76</v>
      </c>
      <c r="Z10">
        <v>0</v>
      </c>
      <c r="AA10">
        <v>0</v>
      </c>
      <c r="AB10">
        <v>-181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12.76</v>
      </c>
      <c r="M11" s="74">
        <v>0</v>
      </c>
      <c r="N11" s="73">
        <v>-376</v>
      </c>
      <c r="O11" s="46">
        <v>-334</v>
      </c>
      <c r="P11" s="46">
        <v>-196</v>
      </c>
      <c r="Q11" s="46">
        <v>0</v>
      </c>
      <c r="R11" s="46">
        <v>0</v>
      </c>
      <c r="S11" s="74">
        <v>0</v>
      </c>
      <c r="U11" s="73">
        <v>12.76</v>
      </c>
      <c r="V11" s="74">
        <v>-906</v>
      </c>
      <c r="W11">
        <v>-376</v>
      </c>
      <c r="X11">
        <v>-334</v>
      </c>
      <c r="Y11">
        <v>12.76</v>
      </c>
      <c r="Z11">
        <v>0</v>
      </c>
      <c r="AA11">
        <v>0</v>
      </c>
      <c r="AB11">
        <v>-196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12.76</v>
      </c>
      <c r="M12" s="74">
        <v>0</v>
      </c>
      <c r="N12" s="73">
        <v>-388</v>
      </c>
      <c r="O12" s="46">
        <v>-339</v>
      </c>
      <c r="P12" s="46">
        <v>-206</v>
      </c>
      <c r="Q12" s="46">
        <v>0</v>
      </c>
      <c r="R12" s="46">
        <v>0</v>
      </c>
      <c r="S12" s="74">
        <v>0</v>
      </c>
      <c r="U12" s="73">
        <v>12.76</v>
      </c>
      <c r="V12" s="74">
        <v>-933</v>
      </c>
      <c r="W12">
        <v>-388</v>
      </c>
      <c r="X12">
        <v>-339</v>
      </c>
      <c r="Y12">
        <v>12.76</v>
      </c>
      <c r="Z12">
        <v>0</v>
      </c>
      <c r="AA12">
        <v>0</v>
      </c>
      <c r="AB12">
        <v>-206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12.66</v>
      </c>
      <c r="M13" s="74">
        <v>0.1</v>
      </c>
      <c r="N13" s="73">
        <v>-386</v>
      </c>
      <c r="O13" s="46">
        <v>-334</v>
      </c>
      <c r="P13" s="46">
        <v>-205</v>
      </c>
      <c r="Q13" s="46">
        <v>0</v>
      </c>
      <c r="R13" s="46">
        <v>0</v>
      </c>
      <c r="S13" s="74">
        <v>0</v>
      </c>
      <c r="U13" s="73">
        <v>12.76</v>
      </c>
      <c r="V13" s="74">
        <v>-925</v>
      </c>
      <c r="W13">
        <v>-386</v>
      </c>
      <c r="X13">
        <v>-334</v>
      </c>
      <c r="Y13">
        <v>12.66</v>
      </c>
      <c r="Z13">
        <v>0</v>
      </c>
      <c r="AA13">
        <v>0.1</v>
      </c>
      <c r="AB13">
        <v>-205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12.47</v>
      </c>
      <c r="M14" s="74">
        <v>0.48</v>
      </c>
      <c r="N14" s="73">
        <v>-382</v>
      </c>
      <c r="O14" s="46">
        <v>-339</v>
      </c>
      <c r="P14" s="46">
        <v>-211</v>
      </c>
      <c r="Q14" s="46">
        <v>0</v>
      </c>
      <c r="R14" s="46">
        <v>0</v>
      </c>
      <c r="S14" s="74">
        <v>0</v>
      </c>
      <c r="U14" s="73">
        <v>12.95</v>
      </c>
      <c r="V14" s="74">
        <v>-932</v>
      </c>
      <c r="W14">
        <v>-382</v>
      </c>
      <c r="X14">
        <v>-339</v>
      </c>
      <c r="Y14">
        <v>12.47</v>
      </c>
      <c r="Z14">
        <v>0</v>
      </c>
      <c r="AA14">
        <v>0.48</v>
      </c>
      <c r="AB14">
        <v>-211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12.47</v>
      </c>
      <c r="M15" s="74">
        <v>0.77</v>
      </c>
      <c r="N15" s="73">
        <v>-380</v>
      </c>
      <c r="O15" s="46">
        <v>-339</v>
      </c>
      <c r="P15" s="46">
        <v>-220</v>
      </c>
      <c r="Q15" s="46">
        <v>0</v>
      </c>
      <c r="R15" s="46">
        <v>0</v>
      </c>
      <c r="S15" s="74">
        <v>0</v>
      </c>
      <c r="U15" s="73">
        <v>13.24</v>
      </c>
      <c r="V15" s="74">
        <v>-939</v>
      </c>
      <c r="W15">
        <v>-380</v>
      </c>
      <c r="X15">
        <v>-339</v>
      </c>
      <c r="Y15">
        <v>12.47</v>
      </c>
      <c r="Z15">
        <v>0</v>
      </c>
      <c r="AA15">
        <v>0.77</v>
      </c>
      <c r="AB15">
        <v>-220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12.28</v>
      </c>
      <c r="M16" s="74">
        <v>1.34</v>
      </c>
      <c r="N16" s="73">
        <v>-378</v>
      </c>
      <c r="O16" s="46">
        <v>-339</v>
      </c>
      <c r="P16" s="46">
        <v>-223</v>
      </c>
      <c r="Q16" s="46">
        <v>0</v>
      </c>
      <c r="R16" s="46">
        <v>0</v>
      </c>
      <c r="S16" s="74">
        <v>0</v>
      </c>
      <c r="U16" s="73">
        <v>13.62</v>
      </c>
      <c r="V16" s="74">
        <v>-940</v>
      </c>
      <c r="W16">
        <v>-378</v>
      </c>
      <c r="X16">
        <v>-339</v>
      </c>
      <c r="Y16">
        <v>12.28</v>
      </c>
      <c r="Z16">
        <v>0</v>
      </c>
      <c r="AA16">
        <v>1.34</v>
      </c>
      <c r="AB16">
        <v>-223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0.67</v>
      </c>
      <c r="N17" s="73">
        <v>-382</v>
      </c>
      <c r="O17" s="46">
        <v>-334</v>
      </c>
      <c r="P17" s="46">
        <v>-226</v>
      </c>
      <c r="Q17" s="46">
        <v>0</v>
      </c>
      <c r="R17" s="46">
        <v>0</v>
      </c>
      <c r="S17" s="74">
        <v>0</v>
      </c>
      <c r="U17" s="73">
        <v>0.67</v>
      </c>
      <c r="V17" s="74">
        <v>-942</v>
      </c>
      <c r="W17">
        <v>-382</v>
      </c>
      <c r="X17">
        <v>-334</v>
      </c>
      <c r="Y17">
        <v>0</v>
      </c>
      <c r="Z17">
        <v>0</v>
      </c>
      <c r="AA17">
        <v>0.67</v>
      </c>
      <c r="AB17">
        <v>-226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1.34</v>
      </c>
      <c r="N18" s="73">
        <v>-375</v>
      </c>
      <c r="O18" s="46">
        <v>-334</v>
      </c>
      <c r="P18" s="46">
        <v>-227</v>
      </c>
      <c r="Q18" s="46">
        <v>0</v>
      </c>
      <c r="R18" s="46">
        <v>0</v>
      </c>
      <c r="S18" s="74">
        <v>0</v>
      </c>
      <c r="U18" s="73">
        <v>1.34</v>
      </c>
      <c r="V18" s="74">
        <v>-936</v>
      </c>
      <c r="W18">
        <v>-375</v>
      </c>
      <c r="X18">
        <v>-334</v>
      </c>
      <c r="Y18">
        <v>0</v>
      </c>
      <c r="Z18">
        <v>0</v>
      </c>
      <c r="AA18">
        <v>1.34</v>
      </c>
      <c r="AB18">
        <v>-227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13.34</v>
      </c>
      <c r="M19" s="74">
        <v>3.07</v>
      </c>
      <c r="N19" s="73">
        <v>-353</v>
      </c>
      <c r="O19" s="46">
        <v>-334</v>
      </c>
      <c r="P19" s="46">
        <v>-218</v>
      </c>
      <c r="Q19" s="46">
        <v>0</v>
      </c>
      <c r="R19" s="46">
        <v>0</v>
      </c>
      <c r="S19" s="74">
        <v>0</v>
      </c>
      <c r="U19" s="73">
        <v>16.41</v>
      </c>
      <c r="V19" s="74">
        <v>-905</v>
      </c>
      <c r="W19">
        <v>-353</v>
      </c>
      <c r="X19">
        <v>-334</v>
      </c>
      <c r="Y19">
        <v>13.34</v>
      </c>
      <c r="Z19">
        <v>0</v>
      </c>
      <c r="AA19">
        <v>3.07</v>
      </c>
      <c r="AB19">
        <v>-218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13.43</v>
      </c>
      <c r="M20" s="74">
        <v>5.47</v>
      </c>
      <c r="N20" s="73">
        <v>-330</v>
      </c>
      <c r="O20" s="46">
        <v>-324</v>
      </c>
      <c r="P20" s="46">
        <v>-208</v>
      </c>
      <c r="Q20" s="46">
        <v>0</v>
      </c>
      <c r="R20" s="46">
        <v>0</v>
      </c>
      <c r="S20" s="74">
        <v>0</v>
      </c>
      <c r="U20" s="73">
        <v>18.899999999999999</v>
      </c>
      <c r="V20" s="74">
        <v>-862</v>
      </c>
      <c r="W20">
        <v>-330</v>
      </c>
      <c r="X20">
        <v>-324</v>
      </c>
      <c r="Y20">
        <v>13.43</v>
      </c>
      <c r="Z20">
        <v>0</v>
      </c>
      <c r="AA20">
        <v>5.47</v>
      </c>
      <c r="AB20">
        <v>-208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14.68</v>
      </c>
      <c r="M21" s="74">
        <v>6.33</v>
      </c>
      <c r="N21" s="73">
        <v>-308</v>
      </c>
      <c r="O21" s="46">
        <v>-319</v>
      </c>
      <c r="P21" s="46">
        <v>-200</v>
      </c>
      <c r="Q21" s="46">
        <v>0</v>
      </c>
      <c r="R21" s="46">
        <v>0</v>
      </c>
      <c r="S21" s="74">
        <v>0</v>
      </c>
      <c r="U21" s="73">
        <v>21.01</v>
      </c>
      <c r="V21" s="74">
        <v>-827</v>
      </c>
      <c r="W21">
        <v>-308</v>
      </c>
      <c r="X21">
        <v>-319</v>
      </c>
      <c r="Y21">
        <v>14.68</v>
      </c>
      <c r="Z21">
        <v>0</v>
      </c>
      <c r="AA21">
        <v>6.33</v>
      </c>
      <c r="AB21">
        <v>-200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15.35</v>
      </c>
      <c r="M22" s="74">
        <v>6.14</v>
      </c>
      <c r="N22" s="73">
        <v>-280</v>
      </c>
      <c r="O22" s="46">
        <v>-304</v>
      </c>
      <c r="P22" s="46">
        <v>-180</v>
      </c>
      <c r="Q22" s="46">
        <v>0</v>
      </c>
      <c r="R22" s="46">
        <v>0</v>
      </c>
      <c r="S22" s="74">
        <v>0</v>
      </c>
      <c r="U22" s="73">
        <v>21.49</v>
      </c>
      <c r="V22" s="74">
        <v>-764</v>
      </c>
      <c r="W22">
        <v>-280</v>
      </c>
      <c r="X22">
        <v>-304</v>
      </c>
      <c r="Y22">
        <v>15.35</v>
      </c>
      <c r="Z22">
        <v>0</v>
      </c>
      <c r="AA22">
        <v>6.14</v>
      </c>
      <c r="AB22">
        <v>-180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15.93</v>
      </c>
      <c r="M23" s="74">
        <v>6.14</v>
      </c>
      <c r="N23" s="73">
        <v>-212</v>
      </c>
      <c r="O23" s="46">
        <v>-284</v>
      </c>
      <c r="P23" s="46">
        <v>-157</v>
      </c>
      <c r="Q23" s="46">
        <v>0</v>
      </c>
      <c r="R23" s="46">
        <v>0</v>
      </c>
      <c r="S23" s="74">
        <v>0</v>
      </c>
      <c r="U23" s="73">
        <v>22.07</v>
      </c>
      <c r="V23" s="74">
        <v>-653</v>
      </c>
      <c r="W23">
        <v>-212</v>
      </c>
      <c r="X23">
        <v>-284</v>
      </c>
      <c r="Y23">
        <v>15.93</v>
      </c>
      <c r="Z23">
        <v>0</v>
      </c>
      <c r="AA23">
        <v>6.14</v>
      </c>
      <c r="AB23">
        <v>-157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19.190000000000001</v>
      </c>
      <c r="M24" s="74">
        <v>0</v>
      </c>
      <c r="N24" s="73">
        <v>-193</v>
      </c>
      <c r="O24" s="46">
        <v>-254</v>
      </c>
      <c r="P24" s="46">
        <v>-113</v>
      </c>
      <c r="Q24" s="46">
        <v>0</v>
      </c>
      <c r="R24" s="46">
        <v>0</v>
      </c>
      <c r="S24" s="74">
        <v>0</v>
      </c>
      <c r="U24" s="73">
        <v>19.190000000000001</v>
      </c>
      <c r="V24" s="74">
        <v>-560</v>
      </c>
      <c r="W24">
        <v>-193</v>
      </c>
      <c r="X24">
        <v>-254</v>
      </c>
      <c r="Y24">
        <v>19.190000000000001</v>
      </c>
      <c r="Z24">
        <v>0</v>
      </c>
      <c r="AA24">
        <v>0</v>
      </c>
      <c r="AB24">
        <v>-113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19.77</v>
      </c>
      <c r="M25" s="74">
        <v>0</v>
      </c>
      <c r="N25" s="73">
        <v>-140</v>
      </c>
      <c r="O25" s="46">
        <v>-270</v>
      </c>
      <c r="P25" s="46">
        <v>-65</v>
      </c>
      <c r="Q25" s="46">
        <v>0</v>
      </c>
      <c r="R25" s="46">
        <v>0</v>
      </c>
      <c r="S25" s="74">
        <v>0</v>
      </c>
      <c r="U25" s="73">
        <v>19.77</v>
      </c>
      <c r="V25" s="74">
        <v>-475</v>
      </c>
      <c r="W25">
        <v>-140</v>
      </c>
      <c r="X25">
        <v>-270</v>
      </c>
      <c r="Y25">
        <v>19.77</v>
      </c>
      <c r="Z25">
        <v>0</v>
      </c>
      <c r="AA25">
        <v>0</v>
      </c>
      <c r="AB25">
        <v>-65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22.07</v>
      </c>
      <c r="M26" s="74">
        <v>0</v>
      </c>
      <c r="N26" s="73">
        <v>-53</v>
      </c>
      <c r="O26" s="46">
        <v>-235</v>
      </c>
      <c r="P26" s="46">
        <v>-23</v>
      </c>
      <c r="Q26" s="46">
        <v>0</v>
      </c>
      <c r="R26" s="46">
        <v>0</v>
      </c>
      <c r="S26" s="74">
        <v>0</v>
      </c>
      <c r="U26" s="73">
        <v>22.07</v>
      </c>
      <c r="V26" s="74">
        <v>-311</v>
      </c>
      <c r="W26">
        <v>-53</v>
      </c>
      <c r="X26">
        <v>-235</v>
      </c>
      <c r="Y26">
        <v>22.07</v>
      </c>
      <c r="Z26">
        <v>0</v>
      </c>
      <c r="AA26">
        <v>0</v>
      </c>
      <c r="AB26">
        <v>-23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-147</v>
      </c>
      <c r="P27" s="46">
        <v>-189</v>
      </c>
      <c r="Q27" s="46">
        <v>0</v>
      </c>
      <c r="R27" s="46">
        <v>0</v>
      </c>
      <c r="S27" s="74">
        <v>0</v>
      </c>
      <c r="U27" s="73">
        <v>0</v>
      </c>
      <c r="V27" s="74">
        <v>-336</v>
      </c>
      <c r="W27">
        <v>0</v>
      </c>
      <c r="X27">
        <v>-147</v>
      </c>
      <c r="Y27">
        <v>0</v>
      </c>
      <c r="Z27">
        <v>0</v>
      </c>
      <c r="AA27">
        <v>0</v>
      </c>
      <c r="AB27">
        <v>-189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-92</v>
      </c>
      <c r="P28" s="46">
        <v>-115</v>
      </c>
      <c r="Q28" s="46">
        <v>0</v>
      </c>
      <c r="R28" s="46">
        <v>0</v>
      </c>
      <c r="S28" s="74">
        <v>0</v>
      </c>
      <c r="U28" s="73">
        <v>0</v>
      </c>
      <c r="V28" s="74">
        <v>-207</v>
      </c>
      <c r="W28">
        <v>0</v>
      </c>
      <c r="X28">
        <v>-92</v>
      </c>
      <c r="Y28">
        <v>0</v>
      </c>
      <c r="Z28">
        <v>0</v>
      </c>
      <c r="AA28">
        <v>0</v>
      </c>
      <c r="AB28">
        <v>-115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-130</v>
      </c>
      <c r="P29" s="46">
        <v>-352</v>
      </c>
      <c r="Q29" s="46">
        <v>0</v>
      </c>
      <c r="R29" s="46">
        <v>0</v>
      </c>
      <c r="S29" s="74">
        <v>0</v>
      </c>
      <c r="U29" s="73">
        <v>0</v>
      </c>
      <c r="V29" s="74">
        <v>-482</v>
      </c>
      <c r="W29">
        <v>0</v>
      </c>
      <c r="X29">
        <v>-130</v>
      </c>
      <c r="Y29">
        <v>0</v>
      </c>
      <c r="Z29">
        <v>0</v>
      </c>
      <c r="AA29">
        <v>0</v>
      </c>
      <c r="AB29">
        <v>-352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32.14</v>
      </c>
      <c r="M30" s="74">
        <v>0</v>
      </c>
      <c r="N30" s="73">
        <v>0</v>
      </c>
      <c r="O30" s="46">
        <v>-115</v>
      </c>
      <c r="P30" s="46">
        <v>-301</v>
      </c>
      <c r="Q30" s="46">
        <v>0</v>
      </c>
      <c r="R30" s="46">
        <v>0</v>
      </c>
      <c r="S30" s="74">
        <v>0</v>
      </c>
      <c r="U30" s="73">
        <v>32.14</v>
      </c>
      <c r="V30" s="74">
        <v>-416</v>
      </c>
      <c r="W30">
        <v>0</v>
      </c>
      <c r="X30">
        <v>-115</v>
      </c>
      <c r="Y30">
        <v>32.14</v>
      </c>
      <c r="Z30">
        <v>0</v>
      </c>
      <c r="AA30">
        <v>0</v>
      </c>
      <c r="AB30">
        <v>-301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0.19</v>
      </c>
      <c r="L31" s="46">
        <v>0</v>
      </c>
      <c r="M31" s="74">
        <v>7.29</v>
      </c>
      <c r="N31" s="73">
        <v>0</v>
      </c>
      <c r="O31" s="46">
        <v>-90</v>
      </c>
      <c r="P31" s="46">
        <v>-255</v>
      </c>
      <c r="Q31" s="46">
        <v>0</v>
      </c>
      <c r="R31" s="46">
        <v>0</v>
      </c>
      <c r="S31" s="74">
        <v>0</v>
      </c>
      <c r="U31" s="73">
        <v>7.48</v>
      </c>
      <c r="V31" s="74">
        <v>-345</v>
      </c>
      <c r="W31">
        <v>0</v>
      </c>
      <c r="X31">
        <v>-90</v>
      </c>
      <c r="Y31">
        <v>0</v>
      </c>
      <c r="Z31">
        <v>0.19</v>
      </c>
      <c r="AA31">
        <v>7.29</v>
      </c>
      <c r="AB31">
        <v>-255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4.99</v>
      </c>
      <c r="L32" s="46">
        <v>0</v>
      </c>
      <c r="M32" s="74">
        <v>7.1</v>
      </c>
      <c r="N32" s="73">
        <v>0</v>
      </c>
      <c r="O32" s="46">
        <v>-50</v>
      </c>
      <c r="P32" s="46">
        <v>-175</v>
      </c>
      <c r="Q32" s="46">
        <v>0</v>
      </c>
      <c r="R32" s="46">
        <v>0</v>
      </c>
      <c r="S32" s="74">
        <v>0</v>
      </c>
      <c r="U32" s="73">
        <v>12.09</v>
      </c>
      <c r="V32" s="74">
        <v>-225</v>
      </c>
      <c r="W32">
        <v>0</v>
      </c>
      <c r="X32">
        <v>-50</v>
      </c>
      <c r="Y32">
        <v>0</v>
      </c>
      <c r="Z32">
        <v>4.99</v>
      </c>
      <c r="AA32">
        <v>7.1</v>
      </c>
      <c r="AB32">
        <v>-175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44.62</v>
      </c>
      <c r="L33" s="46">
        <v>25.39</v>
      </c>
      <c r="M33" s="74">
        <v>7.43</v>
      </c>
      <c r="N33" s="73">
        <v>0</v>
      </c>
      <c r="O33" s="46">
        <v>0</v>
      </c>
      <c r="P33" s="46">
        <v>-81</v>
      </c>
      <c r="Q33" s="46">
        <v>0</v>
      </c>
      <c r="R33" s="46">
        <v>0</v>
      </c>
      <c r="S33" s="74">
        <v>0</v>
      </c>
      <c r="U33" s="73">
        <v>77.44</v>
      </c>
      <c r="V33" s="74">
        <v>-81</v>
      </c>
      <c r="W33">
        <v>0</v>
      </c>
      <c r="X33">
        <v>0</v>
      </c>
      <c r="Y33">
        <v>25.39</v>
      </c>
      <c r="Z33">
        <v>44.62</v>
      </c>
      <c r="AA33">
        <v>7.43</v>
      </c>
      <c r="AB33">
        <v>-81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31.62</v>
      </c>
      <c r="L34" s="46">
        <v>15.44</v>
      </c>
      <c r="M34" s="74">
        <v>3.45</v>
      </c>
      <c r="N34" s="73">
        <v>0</v>
      </c>
      <c r="O34" s="46">
        <v>0</v>
      </c>
      <c r="P34" s="46">
        <v>-11</v>
      </c>
      <c r="Q34" s="46">
        <v>0</v>
      </c>
      <c r="R34" s="46">
        <v>0</v>
      </c>
      <c r="S34" s="74">
        <v>0</v>
      </c>
      <c r="U34" s="73">
        <v>50.51</v>
      </c>
      <c r="V34" s="74">
        <v>-11</v>
      </c>
      <c r="W34">
        <v>0</v>
      </c>
      <c r="X34">
        <v>0</v>
      </c>
      <c r="Y34">
        <v>15.44</v>
      </c>
      <c r="Z34">
        <v>31.62</v>
      </c>
      <c r="AA34">
        <v>3.45</v>
      </c>
      <c r="AB34">
        <v>-11</v>
      </c>
    </row>
    <row r="35" spans="7:28">
      <c r="G35" t="s">
        <v>77</v>
      </c>
      <c r="H35" s="73">
        <v>45.68</v>
      </c>
      <c r="I35" s="46">
        <v>0</v>
      </c>
      <c r="J35" s="46">
        <v>0</v>
      </c>
      <c r="K35" s="46">
        <v>36.54</v>
      </c>
      <c r="L35" s="46">
        <v>15.06</v>
      </c>
      <c r="M35" s="74">
        <v>3.31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100.59</v>
      </c>
      <c r="V35" s="74">
        <v>0</v>
      </c>
      <c r="W35">
        <v>45.68</v>
      </c>
      <c r="X35">
        <v>0</v>
      </c>
      <c r="Y35">
        <v>15.06</v>
      </c>
      <c r="Z35">
        <v>36.54</v>
      </c>
      <c r="AA35">
        <v>3.31</v>
      </c>
      <c r="AB35">
        <v>0</v>
      </c>
    </row>
    <row r="36" spans="7:28">
      <c r="G36" t="s">
        <v>78</v>
      </c>
      <c r="H36" s="73">
        <v>179.18</v>
      </c>
      <c r="I36" s="46">
        <v>0</v>
      </c>
      <c r="J36" s="46">
        <v>0</v>
      </c>
      <c r="K36" s="46">
        <v>26.52</v>
      </c>
      <c r="L36" s="46">
        <v>10.96</v>
      </c>
      <c r="M36" s="74">
        <v>2.95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219.61</v>
      </c>
      <c r="V36" s="74">
        <v>0</v>
      </c>
      <c r="W36">
        <v>179.18</v>
      </c>
      <c r="X36">
        <v>0</v>
      </c>
      <c r="Y36">
        <v>10.96</v>
      </c>
      <c r="Z36">
        <v>26.52</v>
      </c>
      <c r="AA36">
        <v>2.95</v>
      </c>
      <c r="AB36">
        <v>0</v>
      </c>
    </row>
    <row r="37" spans="7:28">
      <c r="G37" t="s">
        <v>79</v>
      </c>
      <c r="H37" s="73">
        <v>257.05</v>
      </c>
      <c r="I37" s="46">
        <v>0</v>
      </c>
      <c r="J37" s="46">
        <v>14.74</v>
      </c>
      <c r="K37" s="46">
        <v>31.81</v>
      </c>
      <c r="L37" s="46">
        <v>10.73</v>
      </c>
      <c r="M37" s="74">
        <v>2.92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317.25</v>
      </c>
      <c r="V37" s="74">
        <v>0</v>
      </c>
      <c r="W37">
        <v>257.05</v>
      </c>
      <c r="X37">
        <v>0</v>
      </c>
      <c r="Y37">
        <v>10.73</v>
      </c>
      <c r="Z37">
        <v>31.81</v>
      </c>
      <c r="AA37">
        <v>2.92</v>
      </c>
      <c r="AB37">
        <v>14.74</v>
      </c>
    </row>
    <row r="38" spans="7:28">
      <c r="G38" t="s">
        <v>80</v>
      </c>
      <c r="H38" s="73">
        <v>300.07</v>
      </c>
      <c r="I38" s="46">
        <v>0</v>
      </c>
      <c r="J38" s="46">
        <v>15.86</v>
      </c>
      <c r="K38" s="46">
        <v>34</v>
      </c>
      <c r="L38" s="46">
        <v>11.35</v>
      </c>
      <c r="M38" s="74">
        <v>3.14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364.42</v>
      </c>
      <c r="V38" s="74">
        <v>0</v>
      </c>
      <c r="W38">
        <v>300.07</v>
      </c>
      <c r="X38">
        <v>0</v>
      </c>
      <c r="Y38">
        <v>11.35</v>
      </c>
      <c r="Z38">
        <v>34</v>
      </c>
      <c r="AA38">
        <v>3.14</v>
      </c>
      <c r="AB38">
        <v>15.86</v>
      </c>
    </row>
    <row r="39" spans="7:28">
      <c r="G39" t="s">
        <v>81</v>
      </c>
      <c r="H39" s="73">
        <v>131.83000000000001</v>
      </c>
      <c r="I39" s="46">
        <v>0</v>
      </c>
      <c r="J39" s="46">
        <v>42</v>
      </c>
      <c r="K39" s="46">
        <v>30.65</v>
      </c>
      <c r="L39" s="46">
        <v>9.56</v>
      </c>
      <c r="M39" s="74">
        <v>2.73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216.77</v>
      </c>
      <c r="V39" s="74">
        <v>0</v>
      </c>
      <c r="W39">
        <v>131.83000000000001</v>
      </c>
      <c r="X39">
        <v>0</v>
      </c>
      <c r="Y39">
        <v>9.56</v>
      </c>
      <c r="Z39">
        <v>30.65</v>
      </c>
      <c r="AA39">
        <v>2.73</v>
      </c>
      <c r="AB39">
        <v>42</v>
      </c>
    </row>
    <row r="40" spans="7:28">
      <c r="G40" t="s">
        <v>82</v>
      </c>
      <c r="H40" s="73">
        <v>134.02000000000001</v>
      </c>
      <c r="I40" s="46">
        <v>0</v>
      </c>
      <c r="J40" s="46">
        <v>117.71</v>
      </c>
      <c r="K40" s="46">
        <v>28.12</v>
      </c>
      <c r="L40" s="46">
        <v>8.52</v>
      </c>
      <c r="M40" s="74">
        <v>2.5299999999999998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290.89999999999998</v>
      </c>
      <c r="V40" s="74">
        <v>0</v>
      </c>
      <c r="W40">
        <v>134.02000000000001</v>
      </c>
      <c r="X40">
        <v>0</v>
      </c>
      <c r="Y40">
        <v>8.52</v>
      </c>
      <c r="Z40">
        <v>28.12</v>
      </c>
      <c r="AA40">
        <v>2.5299999999999998</v>
      </c>
      <c r="AB40">
        <v>117.71</v>
      </c>
    </row>
    <row r="41" spans="7:28">
      <c r="G41" t="s">
        <v>83</v>
      </c>
      <c r="H41" s="73">
        <v>65.459999999999994</v>
      </c>
      <c r="I41" s="46">
        <v>0</v>
      </c>
      <c r="J41" s="46">
        <v>238.08</v>
      </c>
      <c r="K41" s="46">
        <v>37.65</v>
      </c>
      <c r="L41" s="46">
        <v>11.39</v>
      </c>
      <c r="M41" s="74">
        <v>3.73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356.31</v>
      </c>
      <c r="V41" s="74">
        <v>0</v>
      </c>
      <c r="W41">
        <v>65.459999999999994</v>
      </c>
      <c r="X41">
        <v>0</v>
      </c>
      <c r="Y41">
        <v>11.39</v>
      </c>
      <c r="Z41">
        <v>37.65</v>
      </c>
      <c r="AA41">
        <v>3.73</v>
      </c>
      <c r="AB41">
        <v>238.08</v>
      </c>
    </row>
    <row r="42" spans="7:28">
      <c r="G42" t="s">
        <v>84</v>
      </c>
      <c r="H42" s="73">
        <v>78.94</v>
      </c>
      <c r="I42" s="46">
        <v>9.49</v>
      </c>
      <c r="J42" s="46">
        <v>323.60000000000002</v>
      </c>
      <c r="K42" s="46">
        <v>48.01</v>
      </c>
      <c r="L42" s="46">
        <v>14.22</v>
      </c>
      <c r="M42" s="74">
        <v>3.38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477.64</v>
      </c>
      <c r="V42" s="74">
        <v>0</v>
      </c>
      <c r="W42">
        <v>78.94</v>
      </c>
      <c r="X42">
        <v>9.49</v>
      </c>
      <c r="Y42">
        <v>14.22</v>
      </c>
      <c r="Z42">
        <v>48.01</v>
      </c>
      <c r="AA42">
        <v>3.38</v>
      </c>
      <c r="AB42">
        <v>323.60000000000002</v>
      </c>
    </row>
    <row r="43" spans="7:28">
      <c r="G43" t="s">
        <v>85</v>
      </c>
      <c r="H43" s="73">
        <v>11.04</v>
      </c>
      <c r="I43" s="46">
        <v>6.1</v>
      </c>
      <c r="J43" s="46">
        <v>379.41</v>
      </c>
      <c r="K43" s="46">
        <v>38.85</v>
      </c>
      <c r="L43" s="46">
        <v>11.44</v>
      </c>
      <c r="M43" s="74">
        <v>4.62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451.46</v>
      </c>
      <c r="V43" s="74">
        <v>0</v>
      </c>
      <c r="W43">
        <v>11.04</v>
      </c>
      <c r="X43">
        <v>6.1</v>
      </c>
      <c r="Y43">
        <v>11.44</v>
      </c>
      <c r="Z43">
        <v>38.85</v>
      </c>
      <c r="AA43">
        <v>4.62</v>
      </c>
      <c r="AB43">
        <v>379.41</v>
      </c>
    </row>
    <row r="44" spans="7:28">
      <c r="G44" t="s">
        <v>86</v>
      </c>
      <c r="H44" s="73">
        <v>0</v>
      </c>
      <c r="I44" s="46">
        <v>0</v>
      </c>
      <c r="J44" s="46">
        <v>425.09</v>
      </c>
      <c r="K44" s="46">
        <v>0</v>
      </c>
      <c r="L44" s="46">
        <v>0</v>
      </c>
      <c r="M44" s="74">
        <v>4.38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429.47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4.38</v>
      </c>
      <c r="AB44">
        <v>425.09</v>
      </c>
    </row>
    <row r="45" spans="7:28">
      <c r="G45" t="s">
        <v>87</v>
      </c>
      <c r="H45" s="73">
        <v>0</v>
      </c>
      <c r="I45" s="46">
        <v>0</v>
      </c>
      <c r="J45" s="46">
        <v>412.42</v>
      </c>
      <c r="K45" s="46">
        <v>0</v>
      </c>
      <c r="L45" s="46">
        <v>0</v>
      </c>
      <c r="M45" s="74">
        <v>4.57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416.99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4.57</v>
      </c>
      <c r="AB45">
        <v>412.42</v>
      </c>
    </row>
    <row r="46" spans="7:28">
      <c r="G46" t="s">
        <v>88</v>
      </c>
      <c r="H46" s="73">
        <v>0</v>
      </c>
      <c r="I46" s="46">
        <v>0</v>
      </c>
      <c r="J46" s="46">
        <v>325.27</v>
      </c>
      <c r="K46" s="46">
        <v>0</v>
      </c>
      <c r="L46" s="46">
        <v>0</v>
      </c>
      <c r="M46" s="74">
        <v>4.22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329.49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4.22</v>
      </c>
      <c r="AB46">
        <v>325.27</v>
      </c>
    </row>
    <row r="47" spans="7:28">
      <c r="G47" t="s">
        <v>89</v>
      </c>
      <c r="H47" s="73">
        <v>179.52</v>
      </c>
      <c r="I47" s="46">
        <v>0</v>
      </c>
      <c r="J47" s="46">
        <v>287.85000000000002</v>
      </c>
      <c r="K47" s="46">
        <v>0</v>
      </c>
      <c r="L47" s="46">
        <v>0</v>
      </c>
      <c r="M47" s="74">
        <v>6.14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473.51</v>
      </c>
      <c r="V47" s="74">
        <v>0</v>
      </c>
      <c r="W47">
        <v>179.52</v>
      </c>
      <c r="X47">
        <v>0</v>
      </c>
      <c r="Y47">
        <v>0</v>
      </c>
      <c r="Z47">
        <v>0</v>
      </c>
      <c r="AA47">
        <v>6.14</v>
      </c>
      <c r="AB47">
        <v>287.85000000000002</v>
      </c>
    </row>
    <row r="48" spans="7:28">
      <c r="G48" t="s">
        <v>90</v>
      </c>
      <c r="H48" s="73">
        <v>27.35</v>
      </c>
      <c r="I48" s="46">
        <v>0</v>
      </c>
      <c r="J48" s="46">
        <v>294.56</v>
      </c>
      <c r="K48" s="46">
        <v>0</v>
      </c>
      <c r="L48" s="46">
        <v>0</v>
      </c>
      <c r="M48" s="74">
        <v>8.35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330.26</v>
      </c>
      <c r="V48" s="74">
        <v>0</v>
      </c>
      <c r="W48">
        <v>27.35</v>
      </c>
      <c r="X48">
        <v>0</v>
      </c>
      <c r="Y48">
        <v>0</v>
      </c>
      <c r="Z48">
        <v>0</v>
      </c>
      <c r="AA48">
        <v>8.35</v>
      </c>
      <c r="AB48">
        <v>294.56</v>
      </c>
    </row>
    <row r="49" spans="7:28">
      <c r="G49" t="s">
        <v>91</v>
      </c>
      <c r="H49" s="73">
        <v>275.38</v>
      </c>
      <c r="I49" s="46">
        <v>0</v>
      </c>
      <c r="J49" s="46">
        <v>225.48</v>
      </c>
      <c r="K49" s="46">
        <v>0</v>
      </c>
      <c r="L49" s="46">
        <v>0</v>
      </c>
      <c r="M49" s="74">
        <v>4.99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505.85</v>
      </c>
      <c r="V49" s="74">
        <v>0</v>
      </c>
      <c r="W49">
        <v>275.38</v>
      </c>
      <c r="X49">
        <v>0</v>
      </c>
      <c r="Y49">
        <v>0</v>
      </c>
      <c r="Z49">
        <v>0</v>
      </c>
      <c r="AA49">
        <v>4.99</v>
      </c>
      <c r="AB49">
        <v>225.48</v>
      </c>
    </row>
    <row r="50" spans="7:28">
      <c r="G50" t="s">
        <v>92</v>
      </c>
      <c r="H50" s="73">
        <v>240.83</v>
      </c>
      <c r="I50" s="46">
        <v>0</v>
      </c>
      <c r="J50" s="46">
        <v>215.89</v>
      </c>
      <c r="K50" s="46">
        <v>0</v>
      </c>
      <c r="L50" s="46">
        <v>0</v>
      </c>
      <c r="M50" s="74">
        <v>6.62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463.34</v>
      </c>
      <c r="V50" s="74">
        <v>0</v>
      </c>
      <c r="W50">
        <v>240.83</v>
      </c>
      <c r="X50">
        <v>0</v>
      </c>
      <c r="Y50">
        <v>0</v>
      </c>
      <c r="Z50">
        <v>0</v>
      </c>
      <c r="AA50">
        <v>6.62</v>
      </c>
      <c r="AB50">
        <v>215.89</v>
      </c>
    </row>
    <row r="51" spans="7:28">
      <c r="G51" t="s">
        <v>93</v>
      </c>
      <c r="H51" s="73">
        <v>130.01</v>
      </c>
      <c r="I51" s="46">
        <v>0</v>
      </c>
      <c r="J51" s="46">
        <v>208.22</v>
      </c>
      <c r="K51" s="46">
        <v>0</v>
      </c>
      <c r="L51" s="46">
        <v>0</v>
      </c>
      <c r="M51" s="74">
        <v>4.7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342.93</v>
      </c>
      <c r="V51" s="74">
        <v>0</v>
      </c>
      <c r="W51">
        <v>130.01</v>
      </c>
      <c r="X51">
        <v>0</v>
      </c>
      <c r="Y51">
        <v>0</v>
      </c>
      <c r="Z51">
        <v>0</v>
      </c>
      <c r="AA51">
        <v>4.7</v>
      </c>
      <c r="AB51">
        <v>208.22</v>
      </c>
    </row>
    <row r="52" spans="7:28">
      <c r="G52" t="s">
        <v>94</v>
      </c>
      <c r="H52" s="73">
        <v>0</v>
      </c>
      <c r="I52" s="46">
        <v>0</v>
      </c>
      <c r="J52" s="46">
        <v>161.19999999999999</v>
      </c>
      <c r="K52" s="46">
        <v>0</v>
      </c>
      <c r="L52" s="46">
        <v>0</v>
      </c>
      <c r="M52" s="74">
        <v>7.96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169.16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7.96</v>
      </c>
      <c r="AB52">
        <v>161.19999999999999</v>
      </c>
    </row>
    <row r="53" spans="7:28">
      <c r="G53" t="s">
        <v>95</v>
      </c>
      <c r="H53" s="73">
        <v>0</v>
      </c>
      <c r="I53" s="46">
        <v>0</v>
      </c>
      <c r="J53" s="46">
        <v>115.14</v>
      </c>
      <c r="K53" s="46">
        <v>0</v>
      </c>
      <c r="L53" s="46">
        <v>0</v>
      </c>
      <c r="M53" s="74">
        <v>7.87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123.01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7.87</v>
      </c>
      <c r="AB53">
        <v>115.14</v>
      </c>
    </row>
    <row r="54" spans="7:28">
      <c r="G54" t="s">
        <v>96</v>
      </c>
      <c r="H54" s="73">
        <v>0</v>
      </c>
      <c r="I54" s="46">
        <v>0</v>
      </c>
      <c r="J54" s="46">
        <v>111.3</v>
      </c>
      <c r="K54" s="46">
        <v>0</v>
      </c>
      <c r="L54" s="46">
        <v>0</v>
      </c>
      <c r="M54" s="74">
        <v>8.5399999999999991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119.84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8.5399999999999991</v>
      </c>
      <c r="AB54">
        <v>111.3</v>
      </c>
    </row>
    <row r="55" spans="7:28">
      <c r="G55" t="s">
        <v>97</v>
      </c>
      <c r="H55" s="73">
        <v>0</v>
      </c>
      <c r="I55" s="46">
        <v>0</v>
      </c>
      <c r="J55" s="46">
        <v>47.98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47.98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47.98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-5</v>
      </c>
      <c r="W58">
        <v>0</v>
      </c>
      <c r="X58">
        <v>-5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7.2</v>
      </c>
      <c r="N59" s="73">
        <v>0</v>
      </c>
      <c r="O59" s="46">
        <v>-10</v>
      </c>
      <c r="P59" s="46">
        <v>0</v>
      </c>
      <c r="Q59" s="46">
        <v>0</v>
      </c>
      <c r="R59" s="46">
        <v>0</v>
      </c>
      <c r="S59" s="74">
        <v>0</v>
      </c>
      <c r="U59" s="73">
        <v>7.2</v>
      </c>
      <c r="V59" s="74">
        <v>-10</v>
      </c>
      <c r="W59">
        <v>0</v>
      </c>
      <c r="X59">
        <v>-10</v>
      </c>
      <c r="Y59">
        <v>0</v>
      </c>
      <c r="Z59">
        <v>0</v>
      </c>
      <c r="AA59">
        <v>7.2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8.25</v>
      </c>
      <c r="N60" s="73">
        <v>0</v>
      </c>
      <c r="O60" s="46">
        <v>-5</v>
      </c>
      <c r="P60" s="46">
        <v>0</v>
      </c>
      <c r="Q60" s="46">
        <v>0</v>
      </c>
      <c r="R60" s="46">
        <v>0</v>
      </c>
      <c r="S60" s="74">
        <v>0</v>
      </c>
      <c r="U60" s="73">
        <v>8.25</v>
      </c>
      <c r="V60" s="74">
        <v>-5</v>
      </c>
      <c r="W60">
        <v>0</v>
      </c>
      <c r="X60">
        <v>-5</v>
      </c>
      <c r="Y60">
        <v>0</v>
      </c>
      <c r="Z60">
        <v>0</v>
      </c>
      <c r="AA60">
        <v>8.25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</v>
      </c>
      <c r="N61" s="73">
        <v>0</v>
      </c>
      <c r="O61" s="46">
        <v>-15</v>
      </c>
      <c r="P61" s="46">
        <v>0</v>
      </c>
      <c r="Q61" s="46">
        <v>0</v>
      </c>
      <c r="R61" s="46">
        <v>0</v>
      </c>
      <c r="S61" s="74">
        <v>0</v>
      </c>
      <c r="U61" s="73">
        <v>9.5</v>
      </c>
      <c r="V61" s="74">
        <v>-15</v>
      </c>
      <c r="W61">
        <v>0</v>
      </c>
      <c r="X61">
        <v>-15</v>
      </c>
      <c r="Y61">
        <v>0</v>
      </c>
      <c r="Z61">
        <v>0</v>
      </c>
      <c r="AA61">
        <v>9.5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</v>
      </c>
      <c r="N62" s="73">
        <v>0</v>
      </c>
      <c r="O62" s="46">
        <v>-10</v>
      </c>
      <c r="P62" s="46">
        <v>0</v>
      </c>
      <c r="Q62" s="46">
        <v>0</v>
      </c>
      <c r="R62" s="46">
        <v>0</v>
      </c>
      <c r="S62" s="74">
        <v>0</v>
      </c>
      <c r="U62" s="73">
        <v>9.5</v>
      </c>
      <c r="V62" s="74">
        <v>-10</v>
      </c>
      <c r="W62">
        <v>0</v>
      </c>
      <c r="X62">
        <v>-10</v>
      </c>
      <c r="Y62">
        <v>0</v>
      </c>
      <c r="Z62">
        <v>0</v>
      </c>
      <c r="AA62">
        <v>9.5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7.1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7.1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6.04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6.04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8.44</v>
      </c>
      <c r="N65" s="73">
        <v>0</v>
      </c>
      <c r="O65" s="46">
        <v>-57</v>
      </c>
      <c r="P65" s="46">
        <v>0</v>
      </c>
      <c r="Q65" s="46">
        <v>0</v>
      </c>
      <c r="R65" s="46">
        <v>0</v>
      </c>
      <c r="S65" s="74">
        <v>0</v>
      </c>
      <c r="U65" s="73">
        <v>8.44</v>
      </c>
      <c r="V65" s="74">
        <v>-57</v>
      </c>
      <c r="W65">
        <v>0</v>
      </c>
      <c r="X65">
        <v>-57</v>
      </c>
      <c r="Y65">
        <v>0</v>
      </c>
      <c r="Z65">
        <v>0</v>
      </c>
      <c r="AA65">
        <v>8.44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-42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-42</v>
      </c>
      <c r="W66">
        <v>0</v>
      </c>
      <c r="X66">
        <v>-42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-22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-22</v>
      </c>
      <c r="W67">
        <v>0</v>
      </c>
      <c r="X67">
        <v>-22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8.64</v>
      </c>
      <c r="I69" s="46">
        <v>0</v>
      </c>
      <c r="J69" s="46">
        <v>0</v>
      </c>
      <c r="K69" s="46">
        <v>34.450000000000003</v>
      </c>
      <c r="L69" s="46">
        <v>9.8800000000000008</v>
      </c>
      <c r="M69" s="74">
        <v>2.78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55.75</v>
      </c>
      <c r="V69" s="74">
        <v>0</v>
      </c>
      <c r="W69">
        <v>8.64</v>
      </c>
      <c r="X69">
        <v>0</v>
      </c>
      <c r="Y69">
        <v>9.8800000000000008</v>
      </c>
      <c r="Z69">
        <v>34.450000000000003</v>
      </c>
      <c r="AA69">
        <v>2.78</v>
      </c>
      <c r="AB69">
        <v>0</v>
      </c>
    </row>
    <row r="70" spans="7:28">
      <c r="G70" t="s">
        <v>112</v>
      </c>
      <c r="H70" s="73">
        <v>58.49</v>
      </c>
      <c r="I70" s="46">
        <v>0</v>
      </c>
      <c r="J70" s="46">
        <v>0</v>
      </c>
      <c r="K70" s="46">
        <v>63.92</v>
      </c>
      <c r="L70" s="46">
        <v>18.579999999999998</v>
      </c>
      <c r="M70" s="74">
        <v>5.91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146.9</v>
      </c>
      <c r="V70" s="74">
        <v>0</v>
      </c>
      <c r="W70">
        <v>58.49</v>
      </c>
      <c r="X70">
        <v>0</v>
      </c>
      <c r="Y70">
        <v>18.579999999999998</v>
      </c>
      <c r="Z70">
        <v>63.92</v>
      </c>
      <c r="AA70">
        <v>5.91</v>
      </c>
      <c r="AB70">
        <v>0</v>
      </c>
    </row>
    <row r="71" spans="7:28">
      <c r="G71" t="s">
        <v>113</v>
      </c>
      <c r="H71" s="73">
        <v>12.93</v>
      </c>
      <c r="I71" s="46">
        <v>0</v>
      </c>
      <c r="J71" s="46">
        <v>0</v>
      </c>
      <c r="K71" s="46">
        <v>57.09</v>
      </c>
      <c r="L71" s="46">
        <v>16.86</v>
      </c>
      <c r="M71" s="74">
        <v>5.3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92.18</v>
      </c>
      <c r="V71" s="74">
        <v>0</v>
      </c>
      <c r="W71">
        <v>12.93</v>
      </c>
      <c r="X71">
        <v>0</v>
      </c>
      <c r="Y71">
        <v>16.86</v>
      </c>
      <c r="Z71">
        <v>57.09</v>
      </c>
      <c r="AA71">
        <v>5.3</v>
      </c>
      <c r="AB71">
        <v>0</v>
      </c>
    </row>
    <row r="72" spans="7:28">
      <c r="G72" t="s">
        <v>114</v>
      </c>
      <c r="H72" s="73">
        <v>70.599999999999994</v>
      </c>
      <c r="I72" s="46">
        <v>0</v>
      </c>
      <c r="J72" s="46">
        <v>0</v>
      </c>
      <c r="K72" s="46">
        <v>51.25</v>
      </c>
      <c r="L72" s="46">
        <v>15.83</v>
      </c>
      <c r="M72" s="74">
        <v>4.76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142.44</v>
      </c>
      <c r="V72" s="74">
        <v>0</v>
      </c>
      <c r="W72">
        <v>70.599999999999994</v>
      </c>
      <c r="X72">
        <v>0</v>
      </c>
      <c r="Y72">
        <v>15.83</v>
      </c>
      <c r="Z72">
        <v>51.25</v>
      </c>
      <c r="AA72">
        <v>4.76</v>
      </c>
      <c r="AB72">
        <v>0</v>
      </c>
    </row>
    <row r="73" spans="7:28">
      <c r="G73" t="s">
        <v>115</v>
      </c>
      <c r="H73" s="73">
        <v>42.93</v>
      </c>
      <c r="I73" s="46">
        <v>0</v>
      </c>
      <c r="J73" s="46">
        <v>0</v>
      </c>
      <c r="K73" s="46">
        <v>52.28</v>
      </c>
      <c r="L73" s="46">
        <v>16.399999999999999</v>
      </c>
      <c r="M73" s="74">
        <v>4.3899999999999997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116</v>
      </c>
      <c r="V73" s="74">
        <v>0</v>
      </c>
      <c r="W73">
        <v>42.93</v>
      </c>
      <c r="X73">
        <v>0</v>
      </c>
      <c r="Y73">
        <v>16.399999999999999</v>
      </c>
      <c r="Z73">
        <v>52.28</v>
      </c>
      <c r="AA73">
        <v>4.3899999999999997</v>
      </c>
      <c r="AB73">
        <v>0</v>
      </c>
    </row>
    <row r="74" spans="7:28">
      <c r="G74" t="s">
        <v>116</v>
      </c>
      <c r="H74" s="73">
        <v>59.84</v>
      </c>
      <c r="I74" s="46">
        <v>0</v>
      </c>
      <c r="J74" s="46">
        <v>0</v>
      </c>
      <c r="K74" s="46">
        <v>42.29</v>
      </c>
      <c r="L74" s="46">
        <v>13.56</v>
      </c>
      <c r="M74" s="74">
        <v>3.93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119.62</v>
      </c>
      <c r="V74" s="74">
        <v>0</v>
      </c>
      <c r="W74">
        <v>59.84</v>
      </c>
      <c r="X74">
        <v>0</v>
      </c>
      <c r="Y74">
        <v>13.56</v>
      </c>
      <c r="Z74">
        <v>42.29</v>
      </c>
      <c r="AA74">
        <v>3.93</v>
      </c>
      <c r="AB74">
        <v>0</v>
      </c>
    </row>
    <row r="75" spans="7:28">
      <c r="G75" t="s">
        <v>117</v>
      </c>
      <c r="H75" s="73">
        <v>250.87</v>
      </c>
      <c r="I75" s="46">
        <v>0</v>
      </c>
      <c r="J75" s="46">
        <v>0</v>
      </c>
      <c r="K75" s="46">
        <v>61.81</v>
      </c>
      <c r="L75" s="46">
        <v>20.399999999999999</v>
      </c>
      <c r="M75" s="74">
        <v>5.75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338.83</v>
      </c>
      <c r="V75" s="74">
        <v>0</v>
      </c>
      <c r="W75">
        <v>250.87</v>
      </c>
      <c r="X75">
        <v>0</v>
      </c>
      <c r="Y75">
        <v>20.399999999999999</v>
      </c>
      <c r="Z75">
        <v>61.81</v>
      </c>
      <c r="AA75">
        <v>5.75</v>
      </c>
      <c r="AB75">
        <v>0</v>
      </c>
    </row>
    <row r="76" spans="7:28">
      <c r="G76" t="s">
        <v>118</v>
      </c>
      <c r="H76" s="73">
        <v>240.12</v>
      </c>
      <c r="I76" s="46">
        <v>0</v>
      </c>
      <c r="J76" s="46">
        <v>0</v>
      </c>
      <c r="K76" s="46">
        <v>61.13</v>
      </c>
      <c r="L76" s="46">
        <v>20.12</v>
      </c>
      <c r="M76" s="74">
        <v>4.4800000000000004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325.85000000000002</v>
      </c>
      <c r="V76" s="74">
        <v>0</v>
      </c>
      <c r="W76">
        <v>240.12</v>
      </c>
      <c r="X76">
        <v>0</v>
      </c>
      <c r="Y76">
        <v>20.12</v>
      </c>
      <c r="Z76">
        <v>61.13</v>
      </c>
      <c r="AA76">
        <v>4.4800000000000004</v>
      </c>
      <c r="AB76">
        <v>0</v>
      </c>
    </row>
    <row r="77" spans="7:28">
      <c r="G77" t="s">
        <v>119</v>
      </c>
      <c r="H77" s="73">
        <v>219.56</v>
      </c>
      <c r="I77" s="46">
        <v>0</v>
      </c>
      <c r="J77" s="46">
        <v>0</v>
      </c>
      <c r="K77" s="46">
        <v>68.819999999999993</v>
      </c>
      <c r="L77" s="46">
        <v>22.61</v>
      </c>
      <c r="M77" s="74">
        <v>5.96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316.95</v>
      </c>
      <c r="V77" s="74">
        <v>0</v>
      </c>
      <c r="W77">
        <v>219.56</v>
      </c>
      <c r="X77">
        <v>0</v>
      </c>
      <c r="Y77">
        <v>22.61</v>
      </c>
      <c r="Z77">
        <v>68.819999999999993</v>
      </c>
      <c r="AA77">
        <v>5.96</v>
      </c>
      <c r="AB77">
        <v>0</v>
      </c>
    </row>
    <row r="78" spans="7:28">
      <c r="G78" t="s">
        <v>120</v>
      </c>
      <c r="H78" s="73">
        <v>166.28</v>
      </c>
      <c r="I78" s="46">
        <v>0</v>
      </c>
      <c r="J78" s="46">
        <v>0</v>
      </c>
      <c r="K78" s="46">
        <v>71.38</v>
      </c>
      <c r="L78" s="46">
        <v>23.53</v>
      </c>
      <c r="M78" s="74">
        <v>6.63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267.82</v>
      </c>
      <c r="V78" s="74">
        <v>0</v>
      </c>
      <c r="W78">
        <v>166.28</v>
      </c>
      <c r="X78">
        <v>0</v>
      </c>
      <c r="Y78">
        <v>23.53</v>
      </c>
      <c r="Z78">
        <v>71.38</v>
      </c>
      <c r="AA78">
        <v>6.63</v>
      </c>
      <c r="AB78">
        <v>0</v>
      </c>
    </row>
    <row r="79" spans="7:28">
      <c r="G79" t="s">
        <v>121</v>
      </c>
      <c r="H79" s="73">
        <v>247.45</v>
      </c>
      <c r="I79" s="46">
        <v>0</v>
      </c>
      <c r="J79" s="46">
        <v>0</v>
      </c>
      <c r="K79" s="46">
        <v>32.32</v>
      </c>
      <c r="L79" s="46">
        <v>21.32</v>
      </c>
      <c r="M79" s="74">
        <v>7.82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308.91000000000003</v>
      </c>
      <c r="V79" s="74">
        <v>0</v>
      </c>
      <c r="W79">
        <v>247.45</v>
      </c>
      <c r="X79">
        <v>0</v>
      </c>
      <c r="Y79">
        <v>21.32</v>
      </c>
      <c r="Z79">
        <v>32.32</v>
      </c>
      <c r="AA79">
        <v>7.82</v>
      </c>
      <c r="AB79">
        <v>0</v>
      </c>
    </row>
    <row r="80" spans="7:28">
      <c r="G80" t="s">
        <v>122</v>
      </c>
      <c r="H80" s="73">
        <v>399.43</v>
      </c>
      <c r="I80" s="46">
        <v>0</v>
      </c>
      <c r="J80" s="46">
        <v>0</v>
      </c>
      <c r="K80" s="46">
        <v>20.84</v>
      </c>
      <c r="L80" s="46">
        <v>14.14</v>
      </c>
      <c r="M80" s="74">
        <v>8.18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442.59</v>
      </c>
      <c r="V80" s="74">
        <v>0</v>
      </c>
      <c r="W80">
        <v>399.43</v>
      </c>
      <c r="X80">
        <v>0</v>
      </c>
      <c r="Y80">
        <v>14.14</v>
      </c>
      <c r="Z80">
        <v>20.84</v>
      </c>
      <c r="AA80">
        <v>8.18</v>
      </c>
      <c r="AB80">
        <v>0</v>
      </c>
    </row>
    <row r="81" spans="7:28">
      <c r="G81" t="s">
        <v>123</v>
      </c>
      <c r="H81" s="73">
        <v>364.61</v>
      </c>
      <c r="I81" s="46">
        <v>0</v>
      </c>
      <c r="J81" s="46">
        <v>0</v>
      </c>
      <c r="K81" s="46">
        <v>17.18</v>
      </c>
      <c r="L81" s="46">
        <v>12.28</v>
      </c>
      <c r="M81" s="74">
        <v>9.5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403.57</v>
      </c>
      <c r="V81" s="74">
        <v>0</v>
      </c>
      <c r="W81">
        <v>364.61</v>
      </c>
      <c r="X81">
        <v>0</v>
      </c>
      <c r="Y81">
        <v>12.28</v>
      </c>
      <c r="Z81">
        <v>17.18</v>
      </c>
      <c r="AA81">
        <v>9.5</v>
      </c>
      <c r="AB81">
        <v>0</v>
      </c>
    </row>
    <row r="82" spans="7:28">
      <c r="G82" t="s">
        <v>124</v>
      </c>
      <c r="H82" s="73">
        <v>326.23</v>
      </c>
      <c r="I82" s="46">
        <v>0</v>
      </c>
      <c r="J82" s="46">
        <v>0</v>
      </c>
      <c r="K82" s="46">
        <v>10.65</v>
      </c>
      <c r="L82" s="46">
        <v>8.16</v>
      </c>
      <c r="M82" s="74">
        <v>9.5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354.54</v>
      </c>
      <c r="V82" s="74">
        <v>0</v>
      </c>
      <c r="W82">
        <v>326.23</v>
      </c>
      <c r="X82">
        <v>0</v>
      </c>
      <c r="Y82">
        <v>8.16</v>
      </c>
      <c r="Z82">
        <v>10.65</v>
      </c>
      <c r="AA82">
        <v>9.5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9.5</v>
      </c>
      <c r="V83" s="74">
        <v>0</v>
      </c>
      <c r="W83">
        <v>0</v>
      </c>
      <c r="X83">
        <v>0</v>
      </c>
      <c r="Y83">
        <v>0</v>
      </c>
      <c r="Z83">
        <v>0</v>
      </c>
      <c r="AA83">
        <v>9.5</v>
      </c>
      <c r="AB83">
        <v>0</v>
      </c>
    </row>
    <row r="84" spans="7:28">
      <c r="G84" t="s">
        <v>126</v>
      </c>
      <c r="H84" s="73">
        <v>22.74</v>
      </c>
      <c r="I84" s="46">
        <v>0</v>
      </c>
      <c r="J84" s="46">
        <v>0</v>
      </c>
      <c r="K84" s="46">
        <v>0</v>
      </c>
      <c r="L84" s="46">
        <v>0</v>
      </c>
      <c r="M84" s="74">
        <v>9.5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32.24</v>
      </c>
      <c r="V84" s="74">
        <v>0</v>
      </c>
      <c r="W84">
        <v>22.74</v>
      </c>
      <c r="X84">
        <v>0</v>
      </c>
      <c r="Y84">
        <v>0</v>
      </c>
      <c r="Z84">
        <v>0</v>
      </c>
      <c r="AA84">
        <v>9.5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9.5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9.5</v>
      </c>
      <c r="AB85">
        <v>0</v>
      </c>
    </row>
    <row r="86" spans="7:28">
      <c r="G86" t="s">
        <v>128</v>
      </c>
      <c r="H86" s="73">
        <v>197.66</v>
      </c>
      <c r="I86" s="46">
        <v>0</v>
      </c>
      <c r="J86" s="46">
        <v>0</v>
      </c>
      <c r="K86" s="46">
        <v>0</v>
      </c>
      <c r="L86" s="46">
        <v>0</v>
      </c>
      <c r="M86" s="74">
        <v>9.5</v>
      </c>
      <c r="N86" s="73">
        <v>0</v>
      </c>
      <c r="O86" s="46">
        <v>-2</v>
      </c>
      <c r="P86" s="46">
        <v>0</v>
      </c>
      <c r="Q86" s="46">
        <v>0</v>
      </c>
      <c r="R86" s="46">
        <v>0</v>
      </c>
      <c r="S86" s="74">
        <v>0</v>
      </c>
      <c r="U86" s="73">
        <v>207.16</v>
      </c>
      <c r="V86" s="74">
        <v>-2</v>
      </c>
      <c r="W86">
        <v>197.66</v>
      </c>
      <c r="X86">
        <v>-2</v>
      </c>
      <c r="Y86">
        <v>0</v>
      </c>
      <c r="Z86">
        <v>0</v>
      </c>
      <c r="AA86">
        <v>9.5</v>
      </c>
      <c r="AB86">
        <v>0</v>
      </c>
    </row>
    <row r="87" spans="7:28">
      <c r="G87" t="s">
        <v>129</v>
      </c>
      <c r="H87" s="73">
        <v>186.14</v>
      </c>
      <c r="I87" s="46">
        <v>0</v>
      </c>
      <c r="J87" s="46">
        <v>0</v>
      </c>
      <c r="K87" s="46">
        <v>0</v>
      </c>
      <c r="L87" s="46">
        <v>0</v>
      </c>
      <c r="M87" s="74">
        <v>9.5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195.64</v>
      </c>
      <c r="V87" s="74">
        <v>-2</v>
      </c>
      <c r="W87">
        <v>186.14</v>
      </c>
      <c r="X87">
        <v>-2</v>
      </c>
      <c r="Y87">
        <v>0</v>
      </c>
      <c r="Z87">
        <v>0</v>
      </c>
      <c r="AA87">
        <v>9.5</v>
      </c>
      <c r="AB87">
        <v>0</v>
      </c>
    </row>
    <row r="88" spans="7:28">
      <c r="G88" t="s">
        <v>130</v>
      </c>
      <c r="H88" s="73">
        <v>161.19</v>
      </c>
      <c r="I88" s="46">
        <v>0</v>
      </c>
      <c r="J88" s="46">
        <v>0</v>
      </c>
      <c r="K88" s="46">
        <v>0</v>
      </c>
      <c r="L88" s="46">
        <v>30.13</v>
      </c>
      <c r="M88" s="74">
        <v>9.5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200.82</v>
      </c>
      <c r="V88" s="74">
        <v>0</v>
      </c>
      <c r="W88">
        <v>161.19</v>
      </c>
      <c r="X88">
        <v>0</v>
      </c>
      <c r="Y88">
        <v>30.13</v>
      </c>
      <c r="Z88">
        <v>0</v>
      </c>
      <c r="AA88">
        <v>9.5</v>
      </c>
      <c r="AB88">
        <v>0</v>
      </c>
    </row>
    <row r="89" spans="7:28">
      <c r="G89" t="s">
        <v>131</v>
      </c>
      <c r="H89" s="73">
        <v>117.06</v>
      </c>
      <c r="I89" s="46">
        <v>0</v>
      </c>
      <c r="J89" s="46">
        <v>0</v>
      </c>
      <c r="K89" s="46">
        <v>0</v>
      </c>
      <c r="L89" s="46">
        <v>28.21</v>
      </c>
      <c r="M89" s="74">
        <v>9.5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154.77000000000001</v>
      </c>
      <c r="V89" s="74">
        <v>0</v>
      </c>
      <c r="W89">
        <v>117.06</v>
      </c>
      <c r="X89">
        <v>0</v>
      </c>
      <c r="Y89">
        <v>28.21</v>
      </c>
      <c r="Z89">
        <v>0</v>
      </c>
      <c r="AA89">
        <v>9.5</v>
      </c>
      <c r="AB89">
        <v>0</v>
      </c>
    </row>
    <row r="90" spans="7:28">
      <c r="G90" t="s">
        <v>132</v>
      </c>
      <c r="H90" s="73">
        <v>141.05000000000001</v>
      </c>
      <c r="I90" s="46">
        <v>0</v>
      </c>
      <c r="J90" s="46">
        <v>0</v>
      </c>
      <c r="K90" s="46">
        <v>0</v>
      </c>
      <c r="L90" s="46">
        <v>26.96</v>
      </c>
      <c r="M90" s="74">
        <v>9.5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177.51</v>
      </c>
      <c r="V90" s="74">
        <v>0</v>
      </c>
      <c r="W90">
        <v>141.05000000000001</v>
      </c>
      <c r="X90">
        <v>0</v>
      </c>
      <c r="Y90">
        <v>26.96</v>
      </c>
      <c r="Z90">
        <v>0</v>
      </c>
      <c r="AA90">
        <v>9.5</v>
      </c>
      <c r="AB90">
        <v>0</v>
      </c>
    </row>
    <row r="91" spans="7:28">
      <c r="G91" t="s">
        <v>133</v>
      </c>
      <c r="H91" s="73">
        <v>134.33000000000001</v>
      </c>
      <c r="I91" s="46">
        <v>0</v>
      </c>
      <c r="J91" s="46">
        <v>0</v>
      </c>
      <c r="K91" s="46">
        <v>0</v>
      </c>
      <c r="L91" s="46">
        <v>24.85</v>
      </c>
      <c r="M91" s="74">
        <v>7.68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166.86</v>
      </c>
      <c r="V91" s="74">
        <v>0</v>
      </c>
      <c r="W91">
        <v>134.33000000000001</v>
      </c>
      <c r="X91">
        <v>0</v>
      </c>
      <c r="Y91">
        <v>24.85</v>
      </c>
      <c r="Z91">
        <v>0</v>
      </c>
      <c r="AA91">
        <v>7.68</v>
      </c>
      <c r="AB91">
        <v>0</v>
      </c>
    </row>
    <row r="92" spans="7:28">
      <c r="G92" t="s">
        <v>134</v>
      </c>
      <c r="H92" s="73">
        <v>92.11</v>
      </c>
      <c r="I92" s="46">
        <v>0</v>
      </c>
      <c r="J92" s="46">
        <v>0</v>
      </c>
      <c r="K92" s="46">
        <v>0</v>
      </c>
      <c r="L92" s="46">
        <v>23.7</v>
      </c>
      <c r="M92" s="74">
        <v>9.5</v>
      </c>
      <c r="N92" s="73">
        <v>0</v>
      </c>
      <c r="O92" s="46">
        <v>-15</v>
      </c>
      <c r="P92" s="46">
        <v>0</v>
      </c>
      <c r="Q92" s="46">
        <v>0</v>
      </c>
      <c r="R92" s="46">
        <v>0</v>
      </c>
      <c r="S92" s="74">
        <v>0</v>
      </c>
      <c r="U92" s="73">
        <v>125.31</v>
      </c>
      <c r="V92" s="74">
        <v>-15</v>
      </c>
      <c r="W92">
        <v>92.11</v>
      </c>
      <c r="X92">
        <v>-15</v>
      </c>
      <c r="Y92">
        <v>23.7</v>
      </c>
      <c r="Z92">
        <v>0</v>
      </c>
      <c r="AA92">
        <v>9.5</v>
      </c>
      <c r="AB92">
        <v>0</v>
      </c>
    </row>
    <row r="93" spans="7:28">
      <c r="G93" t="s">
        <v>135</v>
      </c>
      <c r="H93" s="73">
        <v>26.87</v>
      </c>
      <c r="I93" s="46">
        <v>0</v>
      </c>
      <c r="J93" s="46">
        <v>0</v>
      </c>
      <c r="K93" s="46">
        <v>0</v>
      </c>
      <c r="L93" s="46">
        <v>21.88</v>
      </c>
      <c r="M93" s="74">
        <v>5.85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54.6</v>
      </c>
      <c r="V93" s="74">
        <v>0</v>
      </c>
      <c r="W93">
        <v>26.87</v>
      </c>
      <c r="X93">
        <v>0</v>
      </c>
      <c r="Y93">
        <v>21.88</v>
      </c>
      <c r="Z93">
        <v>0</v>
      </c>
      <c r="AA93">
        <v>5.85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20.350000000000001</v>
      </c>
      <c r="M94" s="74">
        <v>6.04</v>
      </c>
      <c r="N94" s="73">
        <v>0</v>
      </c>
      <c r="O94" s="46">
        <v>-42.9</v>
      </c>
      <c r="P94" s="46">
        <v>0</v>
      </c>
      <c r="Q94" s="46">
        <v>0</v>
      </c>
      <c r="R94" s="46">
        <v>0</v>
      </c>
      <c r="S94" s="74">
        <v>0</v>
      </c>
      <c r="U94" s="73">
        <v>26.39</v>
      </c>
      <c r="V94" s="74">
        <v>-42.9</v>
      </c>
      <c r="W94">
        <v>0</v>
      </c>
      <c r="X94">
        <v>-42.9</v>
      </c>
      <c r="Y94">
        <v>20.350000000000001</v>
      </c>
      <c r="Z94">
        <v>0</v>
      </c>
      <c r="AA94">
        <v>6.04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7.1</v>
      </c>
      <c r="N95" s="73">
        <v>0</v>
      </c>
      <c r="O95" s="46">
        <v>-110</v>
      </c>
      <c r="P95" s="46">
        <v>0</v>
      </c>
      <c r="Q95" s="46">
        <v>0</v>
      </c>
      <c r="R95" s="46">
        <v>0</v>
      </c>
      <c r="S95" s="74">
        <v>0</v>
      </c>
      <c r="U95" s="73">
        <v>7.1</v>
      </c>
      <c r="V95" s="74">
        <v>-110</v>
      </c>
      <c r="W95">
        <v>0</v>
      </c>
      <c r="X95">
        <v>-110</v>
      </c>
      <c r="Y95">
        <v>0</v>
      </c>
      <c r="Z95">
        <v>0</v>
      </c>
      <c r="AA95">
        <v>7.1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6.24</v>
      </c>
      <c r="N96" s="73">
        <v>0</v>
      </c>
      <c r="O96" s="46">
        <v>-145</v>
      </c>
      <c r="P96" s="46">
        <v>0</v>
      </c>
      <c r="Q96" s="46">
        <v>0</v>
      </c>
      <c r="R96" s="46">
        <v>0</v>
      </c>
      <c r="S96" s="74">
        <v>0</v>
      </c>
      <c r="U96" s="73">
        <v>6.24</v>
      </c>
      <c r="V96" s="74">
        <v>-145</v>
      </c>
      <c r="W96">
        <v>0</v>
      </c>
      <c r="X96">
        <v>-145</v>
      </c>
      <c r="Y96">
        <v>0</v>
      </c>
      <c r="Z96">
        <v>0</v>
      </c>
      <c r="AA96">
        <v>6.24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16.98</v>
      </c>
      <c r="M97" s="74">
        <v>5.57</v>
      </c>
      <c r="N97" s="73">
        <v>0</v>
      </c>
      <c r="O97" s="46">
        <v>-175</v>
      </c>
      <c r="P97" s="46">
        <v>0</v>
      </c>
      <c r="Q97" s="46">
        <v>0</v>
      </c>
      <c r="R97" s="46">
        <v>0</v>
      </c>
      <c r="S97" s="74">
        <v>0</v>
      </c>
      <c r="U97" s="73">
        <v>22.55</v>
      </c>
      <c r="V97" s="74">
        <v>-175</v>
      </c>
      <c r="W97">
        <v>0</v>
      </c>
      <c r="X97">
        <v>-175</v>
      </c>
      <c r="Y97">
        <v>16.98</v>
      </c>
      <c r="Z97">
        <v>0</v>
      </c>
      <c r="AA97">
        <v>5.57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16.32</v>
      </c>
      <c r="M98" s="74">
        <v>4.41</v>
      </c>
      <c r="N98" s="73">
        <v>0</v>
      </c>
      <c r="O98" s="46">
        <v>-205</v>
      </c>
      <c r="P98" s="46">
        <v>0</v>
      </c>
      <c r="Q98" s="46">
        <v>0</v>
      </c>
      <c r="R98" s="46">
        <v>0</v>
      </c>
      <c r="S98" s="74">
        <v>0</v>
      </c>
      <c r="U98" s="73">
        <v>20.73</v>
      </c>
      <c r="V98" s="74">
        <v>-205</v>
      </c>
      <c r="W98">
        <v>0</v>
      </c>
      <c r="X98">
        <v>-205</v>
      </c>
      <c r="Y98">
        <v>16.32</v>
      </c>
      <c r="Z98">
        <v>0</v>
      </c>
      <c r="AA98">
        <v>4.41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1.4008724999999995</v>
      </c>
      <c r="I99" s="69">
        <f t="shared" ref="I99:BQ99" si="1">SUM(I3:I98)/4000</f>
        <v>3.8974999999999999E-3</v>
      </c>
      <c r="J99" s="69">
        <f t="shared" si="1"/>
        <v>0.99044999999999994</v>
      </c>
      <c r="K99" s="69">
        <f t="shared" si="1"/>
        <v>0.259745</v>
      </c>
      <c r="L99" s="69">
        <f t="shared" si="1"/>
        <v>0.23073000000000002</v>
      </c>
      <c r="M99" s="69">
        <f t="shared" si="1"/>
        <v>0.1087775</v>
      </c>
      <c r="N99" s="68">
        <f t="shared" si="1"/>
        <v>-1.7575000000000001</v>
      </c>
      <c r="O99" s="69">
        <f t="shared" si="1"/>
        <v>-2.167475</v>
      </c>
      <c r="P99" s="69">
        <f t="shared" si="1"/>
        <v>-1.331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2.9944724999999996</v>
      </c>
      <c r="V99" s="70">
        <f t="shared" si="1"/>
        <v>-5.2559750000000003</v>
      </c>
      <c r="W99">
        <f t="shared" si="1"/>
        <v>-0.3566274999999996</v>
      </c>
      <c r="X99">
        <f t="shared" si="1"/>
        <v>-2.1635774999999997</v>
      </c>
      <c r="Y99">
        <f t="shared" si="1"/>
        <v>0.23073000000000002</v>
      </c>
      <c r="Z99">
        <f t="shared" si="1"/>
        <v>0.259745</v>
      </c>
      <c r="AA99">
        <f t="shared" si="1"/>
        <v>0.1087775</v>
      </c>
      <c r="AB99">
        <f t="shared" si="1"/>
        <v>-0.34055000000000007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537</v>
      </c>
      <c r="X1" t="s">
        <v>529</v>
      </c>
      <c r="Y1" t="s">
        <v>535</v>
      </c>
      <c r="Z1" t="s">
        <v>533</v>
      </c>
      <c r="AA1" t="s">
        <v>145</v>
      </c>
      <c r="AB1" t="s">
        <v>145</v>
      </c>
      <c r="AC1" t="s">
        <v>145</v>
      </c>
      <c r="AD1" t="s">
        <v>539</v>
      </c>
      <c r="AE1" t="s">
        <v>550</v>
      </c>
      <c r="AF1" t="s">
        <v>145</v>
      </c>
      <c r="AG1" t="s">
        <v>571</v>
      </c>
      <c r="AH1" t="s">
        <v>145</v>
      </c>
      <c r="AI1" t="s">
        <v>560</v>
      </c>
      <c r="AJ1" t="s">
        <v>146</v>
      </c>
      <c r="AK1" t="s">
        <v>563</v>
      </c>
      <c r="AL1" t="s">
        <v>537</v>
      </c>
      <c r="AM1" t="s">
        <v>556</v>
      </c>
      <c r="AN1" t="s">
        <v>146</v>
      </c>
      <c r="AO1" t="s">
        <v>146</v>
      </c>
      <c r="AP1" t="s">
        <v>547</v>
      </c>
      <c r="AQ1" t="s">
        <v>558</v>
      </c>
      <c r="AR1" t="s">
        <v>544</v>
      </c>
      <c r="AS1" t="s">
        <v>567</v>
      </c>
      <c r="AT1" t="s">
        <v>550</v>
      </c>
      <c r="AU1" t="s">
        <v>529</v>
      </c>
      <c r="AV1" t="s">
        <v>554</v>
      </c>
      <c r="AW1" t="s">
        <v>575</v>
      </c>
      <c r="AX1" t="s">
        <v>577</v>
      </c>
      <c r="AY1" t="s">
        <v>575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W2" s="28" t="s">
        <v>148</v>
      </c>
      <c r="X2" t="s">
        <v>148</v>
      </c>
      <c r="Y2" t="s">
        <v>358</v>
      </c>
      <c r="Z2" t="s">
        <v>369</v>
      </c>
      <c r="AA2" t="s">
        <v>531</v>
      </c>
      <c r="AB2" t="s">
        <v>541</v>
      </c>
      <c r="AC2" t="s">
        <v>541</v>
      </c>
      <c r="AD2" t="s">
        <v>369</v>
      </c>
      <c r="AE2" t="s">
        <v>145</v>
      </c>
      <c r="AF2" t="s">
        <v>531</v>
      </c>
      <c r="AG2" t="s">
        <v>145</v>
      </c>
      <c r="AH2" t="s">
        <v>531</v>
      </c>
      <c r="AI2" t="s">
        <v>148</v>
      </c>
      <c r="AJ2" t="s">
        <v>552</v>
      </c>
      <c r="AK2" t="s">
        <v>148</v>
      </c>
      <c r="AL2" t="s">
        <v>148</v>
      </c>
      <c r="AM2" t="s">
        <v>148</v>
      </c>
      <c r="AN2" t="s">
        <v>531</v>
      </c>
      <c r="AO2" t="s">
        <v>569</v>
      </c>
      <c r="AP2" t="s">
        <v>548</v>
      </c>
      <c r="AQ2" t="s">
        <v>145</v>
      </c>
      <c r="AR2" t="s">
        <v>145</v>
      </c>
      <c r="AS2" t="s">
        <v>149</v>
      </c>
      <c r="AT2" t="s">
        <v>145</v>
      </c>
      <c r="AU2" t="s">
        <v>148</v>
      </c>
      <c r="AV2" t="s">
        <v>148</v>
      </c>
      <c r="AW2" t="s">
        <v>148</v>
      </c>
      <c r="AX2" t="s">
        <v>146</v>
      </c>
      <c r="AY2" t="s">
        <v>148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</v>
      </c>
      <c r="I3" s="53">
        <v>0</v>
      </c>
      <c r="J3" s="53">
        <v>1.55</v>
      </c>
      <c r="K3" s="53">
        <v>98.360000000000014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580</v>
      </c>
      <c r="W3">
        <v>0</v>
      </c>
      <c r="X3">
        <v>0</v>
      </c>
      <c r="Y3">
        <v>0.38</v>
      </c>
      <c r="Z3">
        <v>5.76</v>
      </c>
      <c r="AA3">
        <v>0</v>
      </c>
      <c r="AB3">
        <v>0</v>
      </c>
      <c r="AC3">
        <v>0</v>
      </c>
      <c r="AD3">
        <v>0</v>
      </c>
      <c r="AE3">
        <v>47.98</v>
      </c>
      <c r="AF3">
        <v>59.55</v>
      </c>
      <c r="AG3">
        <v>0</v>
      </c>
      <c r="AH3">
        <v>158.47999999999999</v>
      </c>
      <c r="AI3">
        <v>5.76</v>
      </c>
      <c r="AJ3">
        <v>0</v>
      </c>
      <c r="AK3">
        <v>18.23</v>
      </c>
      <c r="AL3">
        <v>8.16</v>
      </c>
      <c r="AM3">
        <v>6.72</v>
      </c>
      <c r="AN3">
        <v>25.49</v>
      </c>
      <c r="AO3">
        <v>50</v>
      </c>
      <c r="AP3">
        <v>0</v>
      </c>
      <c r="AQ3">
        <v>0</v>
      </c>
      <c r="AR3">
        <v>95.95</v>
      </c>
      <c r="AS3">
        <v>1.55</v>
      </c>
      <c r="AT3">
        <v>47.98</v>
      </c>
      <c r="AU3">
        <v>11.51</v>
      </c>
      <c r="AV3">
        <v>47.98</v>
      </c>
      <c r="AW3">
        <v>0</v>
      </c>
      <c r="AX3">
        <v>0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192.29</v>
      </c>
      <c r="I4" s="46">
        <v>0</v>
      </c>
      <c r="J4" s="46">
        <v>1.55</v>
      </c>
      <c r="K4" s="46">
        <v>98.360000000000014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580</v>
      </c>
      <c r="W4">
        <v>0</v>
      </c>
      <c r="X4">
        <v>0</v>
      </c>
      <c r="Y4">
        <v>0.38</v>
      </c>
      <c r="Z4">
        <v>5.76</v>
      </c>
      <c r="AA4">
        <v>0</v>
      </c>
      <c r="AB4">
        <v>0</v>
      </c>
      <c r="AC4">
        <v>0</v>
      </c>
      <c r="AD4">
        <v>0</v>
      </c>
      <c r="AE4">
        <v>47.98</v>
      </c>
      <c r="AF4">
        <v>59.55</v>
      </c>
      <c r="AG4">
        <v>0</v>
      </c>
      <c r="AH4">
        <v>158.47999999999999</v>
      </c>
      <c r="AI4">
        <v>5.76</v>
      </c>
      <c r="AJ4">
        <v>0</v>
      </c>
      <c r="AK4">
        <v>18.23</v>
      </c>
      <c r="AL4">
        <v>8.16</v>
      </c>
      <c r="AM4">
        <v>6.72</v>
      </c>
      <c r="AN4">
        <v>25.49</v>
      </c>
      <c r="AO4">
        <v>50</v>
      </c>
      <c r="AP4">
        <v>0</v>
      </c>
      <c r="AQ4">
        <v>0</v>
      </c>
      <c r="AR4">
        <v>95.95</v>
      </c>
      <c r="AS4">
        <v>1.55</v>
      </c>
      <c r="AT4">
        <v>47.98</v>
      </c>
      <c r="AU4">
        <v>11.51</v>
      </c>
      <c r="AV4">
        <v>47.98</v>
      </c>
      <c r="AW4">
        <v>0</v>
      </c>
      <c r="AX4">
        <v>0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192.29</v>
      </c>
      <c r="I5" s="46">
        <v>0</v>
      </c>
      <c r="J5" s="46">
        <v>1.55</v>
      </c>
      <c r="K5" s="46">
        <v>98.360000000000014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580</v>
      </c>
      <c r="W5">
        <v>0</v>
      </c>
      <c r="X5">
        <v>0</v>
      </c>
      <c r="Y5">
        <v>0.38</v>
      </c>
      <c r="Z5">
        <v>5.76</v>
      </c>
      <c r="AA5">
        <v>0</v>
      </c>
      <c r="AB5">
        <v>0</v>
      </c>
      <c r="AC5">
        <v>0</v>
      </c>
      <c r="AD5">
        <v>0</v>
      </c>
      <c r="AE5">
        <v>47.98</v>
      </c>
      <c r="AF5">
        <v>59.55</v>
      </c>
      <c r="AG5">
        <v>0</v>
      </c>
      <c r="AH5">
        <v>158.47999999999999</v>
      </c>
      <c r="AI5">
        <v>5.76</v>
      </c>
      <c r="AJ5">
        <v>0</v>
      </c>
      <c r="AK5">
        <v>18.23</v>
      </c>
      <c r="AL5">
        <v>8.16</v>
      </c>
      <c r="AM5">
        <v>6.72</v>
      </c>
      <c r="AN5">
        <v>25.49</v>
      </c>
      <c r="AO5">
        <v>50</v>
      </c>
      <c r="AP5">
        <v>0</v>
      </c>
      <c r="AQ5">
        <v>0</v>
      </c>
      <c r="AR5">
        <v>95.95</v>
      </c>
      <c r="AS5">
        <v>1.55</v>
      </c>
      <c r="AT5">
        <v>47.98</v>
      </c>
      <c r="AU5">
        <v>11.51</v>
      </c>
      <c r="AV5">
        <v>47.98</v>
      </c>
      <c r="AW5">
        <v>0</v>
      </c>
      <c r="AX5">
        <v>0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192.29</v>
      </c>
      <c r="I6" s="46">
        <v>0</v>
      </c>
      <c r="J6" s="46">
        <v>1.55</v>
      </c>
      <c r="K6" s="46">
        <v>98.360000000000014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0.38</v>
      </c>
      <c r="Z6">
        <v>5.76</v>
      </c>
      <c r="AA6">
        <v>0</v>
      </c>
      <c r="AB6">
        <v>0</v>
      </c>
      <c r="AC6">
        <v>0</v>
      </c>
      <c r="AD6">
        <v>0</v>
      </c>
      <c r="AE6">
        <v>47.98</v>
      </c>
      <c r="AF6">
        <v>59.55</v>
      </c>
      <c r="AG6">
        <v>0</v>
      </c>
      <c r="AH6">
        <v>158.47999999999999</v>
      </c>
      <c r="AI6">
        <v>5.76</v>
      </c>
      <c r="AJ6">
        <v>0</v>
      </c>
      <c r="AK6">
        <v>18.23</v>
      </c>
      <c r="AL6">
        <v>8.16</v>
      </c>
      <c r="AM6">
        <v>6.72</v>
      </c>
      <c r="AN6">
        <v>25.49</v>
      </c>
      <c r="AO6">
        <v>50</v>
      </c>
      <c r="AP6">
        <v>0</v>
      </c>
      <c r="AQ6">
        <v>0</v>
      </c>
      <c r="AR6">
        <v>95.95</v>
      </c>
      <c r="AS6">
        <v>1.55</v>
      </c>
      <c r="AT6">
        <v>47.98</v>
      </c>
      <c r="AU6">
        <v>11.51</v>
      </c>
      <c r="AV6">
        <v>47.98</v>
      </c>
      <c r="AW6">
        <v>0</v>
      </c>
      <c r="AX6">
        <v>0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192.29</v>
      </c>
      <c r="I7" s="46">
        <v>0</v>
      </c>
      <c r="J7" s="46">
        <v>1.55</v>
      </c>
      <c r="K7" s="46">
        <v>98.360000000000014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0.38</v>
      </c>
      <c r="Z7">
        <v>5.76</v>
      </c>
      <c r="AA7">
        <v>0</v>
      </c>
      <c r="AB7">
        <v>0</v>
      </c>
      <c r="AC7">
        <v>0</v>
      </c>
      <c r="AD7">
        <v>0</v>
      </c>
      <c r="AE7">
        <v>47.98</v>
      </c>
      <c r="AF7">
        <v>59.55</v>
      </c>
      <c r="AG7">
        <v>0</v>
      </c>
      <c r="AH7">
        <v>158.47999999999999</v>
      </c>
      <c r="AI7">
        <v>5.76</v>
      </c>
      <c r="AJ7">
        <v>0</v>
      </c>
      <c r="AK7">
        <v>18.23</v>
      </c>
      <c r="AL7">
        <v>8.16</v>
      </c>
      <c r="AM7">
        <v>6.72</v>
      </c>
      <c r="AN7">
        <v>25.49</v>
      </c>
      <c r="AO7">
        <v>50</v>
      </c>
      <c r="AP7">
        <v>0</v>
      </c>
      <c r="AQ7">
        <v>0</v>
      </c>
      <c r="AR7">
        <v>95.95</v>
      </c>
      <c r="AS7">
        <v>1.55</v>
      </c>
      <c r="AT7">
        <v>47.98</v>
      </c>
      <c r="AU7">
        <v>11.51</v>
      </c>
      <c r="AV7">
        <v>47.98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192.29</v>
      </c>
      <c r="I8" s="46">
        <v>0</v>
      </c>
      <c r="J8" s="46">
        <v>1.55</v>
      </c>
      <c r="K8" s="46">
        <v>98.360000000000014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0.38</v>
      </c>
      <c r="Z8">
        <v>5.76</v>
      </c>
      <c r="AA8">
        <v>0</v>
      </c>
      <c r="AB8">
        <v>0</v>
      </c>
      <c r="AC8">
        <v>0</v>
      </c>
      <c r="AD8">
        <v>0</v>
      </c>
      <c r="AE8">
        <v>47.98</v>
      </c>
      <c r="AF8">
        <v>59.55</v>
      </c>
      <c r="AG8">
        <v>0</v>
      </c>
      <c r="AH8">
        <v>158.47999999999999</v>
      </c>
      <c r="AI8">
        <v>5.76</v>
      </c>
      <c r="AJ8">
        <v>0</v>
      </c>
      <c r="AK8">
        <v>18.23</v>
      </c>
      <c r="AL8">
        <v>8.16</v>
      </c>
      <c r="AM8">
        <v>6.72</v>
      </c>
      <c r="AN8">
        <v>25.49</v>
      </c>
      <c r="AO8">
        <v>50</v>
      </c>
      <c r="AP8">
        <v>0</v>
      </c>
      <c r="AQ8">
        <v>0</v>
      </c>
      <c r="AR8">
        <v>95.95</v>
      </c>
      <c r="AS8">
        <v>1.55</v>
      </c>
      <c r="AT8">
        <v>47.98</v>
      </c>
      <c r="AU8">
        <v>11.51</v>
      </c>
      <c r="AV8">
        <v>47.98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192.29</v>
      </c>
      <c r="I9" s="46">
        <v>0</v>
      </c>
      <c r="J9" s="46">
        <v>1.55</v>
      </c>
      <c r="K9" s="46">
        <v>98.360000000000014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0.38</v>
      </c>
      <c r="Z9">
        <v>5.76</v>
      </c>
      <c r="AA9">
        <v>0</v>
      </c>
      <c r="AB9">
        <v>0</v>
      </c>
      <c r="AC9">
        <v>0</v>
      </c>
      <c r="AD9">
        <v>0</v>
      </c>
      <c r="AE9">
        <v>47.98</v>
      </c>
      <c r="AF9">
        <v>59.55</v>
      </c>
      <c r="AG9">
        <v>0</v>
      </c>
      <c r="AH9">
        <v>158.47999999999999</v>
      </c>
      <c r="AI9">
        <v>5.76</v>
      </c>
      <c r="AJ9">
        <v>0</v>
      </c>
      <c r="AK9">
        <v>18.23</v>
      </c>
      <c r="AL9">
        <v>8.16</v>
      </c>
      <c r="AM9">
        <v>6.72</v>
      </c>
      <c r="AN9">
        <v>25.49</v>
      </c>
      <c r="AO9">
        <v>50</v>
      </c>
      <c r="AP9">
        <v>0</v>
      </c>
      <c r="AQ9">
        <v>0</v>
      </c>
      <c r="AR9">
        <v>95.95</v>
      </c>
      <c r="AS9">
        <v>1.55</v>
      </c>
      <c r="AT9">
        <v>47.98</v>
      </c>
      <c r="AU9">
        <v>11.51</v>
      </c>
      <c r="AV9">
        <v>47.98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192.29</v>
      </c>
      <c r="I10" s="46">
        <v>0</v>
      </c>
      <c r="J10" s="46">
        <v>1.55</v>
      </c>
      <c r="K10" s="46">
        <v>98.360000000000014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0.38</v>
      </c>
      <c r="Z10">
        <v>5.76</v>
      </c>
      <c r="AA10">
        <v>0</v>
      </c>
      <c r="AB10">
        <v>0</v>
      </c>
      <c r="AC10">
        <v>0</v>
      </c>
      <c r="AD10">
        <v>0</v>
      </c>
      <c r="AE10">
        <v>47.98</v>
      </c>
      <c r="AF10">
        <v>59.55</v>
      </c>
      <c r="AG10">
        <v>0</v>
      </c>
      <c r="AH10">
        <v>158.47999999999999</v>
      </c>
      <c r="AI10">
        <v>5.76</v>
      </c>
      <c r="AJ10">
        <v>0</v>
      </c>
      <c r="AK10">
        <v>18.23</v>
      </c>
      <c r="AL10">
        <v>8.16</v>
      </c>
      <c r="AM10">
        <v>6.72</v>
      </c>
      <c r="AN10">
        <v>25.49</v>
      </c>
      <c r="AO10">
        <v>50</v>
      </c>
      <c r="AP10">
        <v>0</v>
      </c>
      <c r="AQ10">
        <v>0</v>
      </c>
      <c r="AR10">
        <v>95.95</v>
      </c>
      <c r="AS10">
        <v>1.55</v>
      </c>
      <c r="AT10">
        <v>47.98</v>
      </c>
      <c r="AU10">
        <v>11.51</v>
      </c>
      <c r="AV10">
        <v>47.98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192.29</v>
      </c>
      <c r="I11" s="46">
        <v>0</v>
      </c>
      <c r="J11" s="46">
        <v>1.55</v>
      </c>
      <c r="K11" s="46">
        <v>98.360000000000014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0.38</v>
      </c>
      <c r="Z11">
        <v>5.76</v>
      </c>
      <c r="AA11">
        <v>0</v>
      </c>
      <c r="AB11">
        <v>0</v>
      </c>
      <c r="AC11">
        <v>0</v>
      </c>
      <c r="AD11">
        <v>0</v>
      </c>
      <c r="AE11">
        <v>47.98</v>
      </c>
      <c r="AF11">
        <v>59.55</v>
      </c>
      <c r="AG11">
        <v>0</v>
      </c>
      <c r="AH11">
        <v>158.47999999999999</v>
      </c>
      <c r="AI11">
        <v>5.76</v>
      </c>
      <c r="AJ11">
        <v>0</v>
      </c>
      <c r="AK11">
        <v>18.23</v>
      </c>
      <c r="AL11">
        <v>8.16</v>
      </c>
      <c r="AM11">
        <v>6.72</v>
      </c>
      <c r="AN11">
        <v>25.49</v>
      </c>
      <c r="AO11">
        <v>50</v>
      </c>
      <c r="AP11">
        <v>0</v>
      </c>
      <c r="AQ11">
        <v>0</v>
      </c>
      <c r="AR11">
        <v>95.95</v>
      </c>
      <c r="AS11">
        <v>1.55</v>
      </c>
      <c r="AT11">
        <v>47.98</v>
      </c>
      <c r="AU11">
        <v>11.51</v>
      </c>
      <c r="AV11">
        <v>47.98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192.29</v>
      </c>
      <c r="I12" s="46">
        <v>0</v>
      </c>
      <c r="J12" s="46">
        <v>1.55</v>
      </c>
      <c r="K12" s="46">
        <v>98.360000000000014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0.38</v>
      </c>
      <c r="Z12">
        <v>5.76</v>
      </c>
      <c r="AA12">
        <v>0</v>
      </c>
      <c r="AB12">
        <v>0</v>
      </c>
      <c r="AC12">
        <v>0</v>
      </c>
      <c r="AD12">
        <v>0</v>
      </c>
      <c r="AE12">
        <v>47.98</v>
      </c>
      <c r="AF12">
        <v>59.55</v>
      </c>
      <c r="AG12">
        <v>0</v>
      </c>
      <c r="AH12">
        <v>158.47999999999999</v>
      </c>
      <c r="AI12">
        <v>5.76</v>
      </c>
      <c r="AJ12">
        <v>0</v>
      </c>
      <c r="AK12">
        <v>18.23</v>
      </c>
      <c r="AL12">
        <v>8.16</v>
      </c>
      <c r="AM12">
        <v>6.72</v>
      </c>
      <c r="AN12">
        <v>25.49</v>
      </c>
      <c r="AO12">
        <v>50</v>
      </c>
      <c r="AP12">
        <v>0</v>
      </c>
      <c r="AQ12">
        <v>0</v>
      </c>
      <c r="AR12">
        <v>95.95</v>
      </c>
      <c r="AS12">
        <v>1.55</v>
      </c>
      <c r="AT12">
        <v>47.98</v>
      </c>
      <c r="AU12">
        <v>11.51</v>
      </c>
      <c r="AV12">
        <v>47.98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3">
        <v>192.29</v>
      </c>
      <c r="I13" s="46">
        <v>0</v>
      </c>
      <c r="J13" s="46">
        <v>1.55</v>
      </c>
      <c r="K13" s="46">
        <v>98.360000000000014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0.38</v>
      </c>
      <c r="Z13">
        <v>5.76</v>
      </c>
      <c r="AA13">
        <v>0</v>
      </c>
      <c r="AB13">
        <v>0</v>
      </c>
      <c r="AC13">
        <v>0</v>
      </c>
      <c r="AD13">
        <v>0</v>
      </c>
      <c r="AE13">
        <v>47.98</v>
      </c>
      <c r="AF13">
        <v>59.55</v>
      </c>
      <c r="AG13">
        <v>0</v>
      </c>
      <c r="AH13">
        <v>158.47999999999999</v>
      </c>
      <c r="AI13">
        <v>5.76</v>
      </c>
      <c r="AJ13">
        <v>0</v>
      </c>
      <c r="AK13">
        <v>18.23</v>
      </c>
      <c r="AL13">
        <v>8.16</v>
      </c>
      <c r="AM13">
        <v>6.72</v>
      </c>
      <c r="AN13">
        <v>25.49</v>
      </c>
      <c r="AO13">
        <v>50</v>
      </c>
      <c r="AP13">
        <v>0</v>
      </c>
      <c r="AQ13">
        <v>0</v>
      </c>
      <c r="AR13">
        <v>95.95</v>
      </c>
      <c r="AS13">
        <v>1.55</v>
      </c>
      <c r="AT13">
        <v>47.98</v>
      </c>
      <c r="AU13">
        <v>11.51</v>
      </c>
      <c r="AV13">
        <v>47.98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3">
        <v>192.29</v>
      </c>
      <c r="I14" s="46">
        <v>0</v>
      </c>
      <c r="J14" s="46">
        <v>1.55</v>
      </c>
      <c r="K14" s="46">
        <v>98.360000000000014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0.38</v>
      </c>
      <c r="Z14">
        <v>5.76</v>
      </c>
      <c r="AA14">
        <v>0</v>
      </c>
      <c r="AB14">
        <v>0</v>
      </c>
      <c r="AC14">
        <v>0</v>
      </c>
      <c r="AD14">
        <v>0</v>
      </c>
      <c r="AE14">
        <v>47.98</v>
      </c>
      <c r="AF14">
        <v>59.55</v>
      </c>
      <c r="AG14">
        <v>0</v>
      </c>
      <c r="AH14">
        <v>158.47999999999999</v>
      </c>
      <c r="AI14">
        <v>5.76</v>
      </c>
      <c r="AJ14">
        <v>0</v>
      </c>
      <c r="AK14">
        <v>18.23</v>
      </c>
      <c r="AL14">
        <v>8.16</v>
      </c>
      <c r="AM14">
        <v>6.72</v>
      </c>
      <c r="AN14">
        <v>25.49</v>
      </c>
      <c r="AO14">
        <v>50</v>
      </c>
      <c r="AP14">
        <v>0</v>
      </c>
      <c r="AQ14">
        <v>0</v>
      </c>
      <c r="AR14">
        <v>95.95</v>
      </c>
      <c r="AS14">
        <v>1.55</v>
      </c>
      <c r="AT14">
        <v>47.98</v>
      </c>
      <c r="AU14">
        <v>11.51</v>
      </c>
      <c r="AV14">
        <v>47.98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3">
        <v>192.29</v>
      </c>
      <c r="I15" s="46">
        <v>0</v>
      </c>
      <c r="J15" s="46">
        <v>1.55</v>
      </c>
      <c r="K15" s="46">
        <v>98.360000000000014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0.38</v>
      </c>
      <c r="Z15">
        <v>5.76</v>
      </c>
      <c r="AA15">
        <v>0</v>
      </c>
      <c r="AB15">
        <v>0</v>
      </c>
      <c r="AC15">
        <v>0</v>
      </c>
      <c r="AD15">
        <v>0</v>
      </c>
      <c r="AE15">
        <v>47.98</v>
      </c>
      <c r="AF15">
        <v>59.55</v>
      </c>
      <c r="AG15">
        <v>0</v>
      </c>
      <c r="AH15">
        <v>158.47999999999999</v>
      </c>
      <c r="AI15">
        <v>5.76</v>
      </c>
      <c r="AJ15">
        <v>0</v>
      </c>
      <c r="AK15">
        <v>18.23</v>
      </c>
      <c r="AL15">
        <v>8.16</v>
      </c>
      <c r="AM15">
        <v>6.72</v>
      </c>
      <c r="AN15">
        <v>25.49</v>
      </c>
      <c r="AO15">
        <v>50</v>
      </c>
      <c r="AP15">
        <v>0</v>
      </c>
      <c r="AQ15">
        <v>0</v>
      </c>
      <c r="AR15">
        <v>95.95</v>
      </c>
      <c r="AS15">
        <v>1.55</v>
      </c>
      <c r="AT15">
        <v>47.98</v>
      </c>
      <c r="AU15">
        <v>11.51</v>
      </c>
      <c r="AV15">
        <v>47.98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3">
        <v>192.29</v>
      </c>
      <c r="I16" s="46">
        <v>0</v>
      </c>
      <c r="J16" s="46">
        <v>1.55</v>
      </c>
      <c r="K16" s="46">
        <v>98.360000000000014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0.38</v>
      </c>
      <c r="Z16">
        <v>5.76</v>
      </c>
      <c r="AA16">
        <v>0</v>
      </c>
      <c r="AB16">
        <v>0</v>
      </c>
      <c r="AC16">
        <v>0</v>
      </c>
      <c r="AD16">
        <v>0</v>
      </c>
      <c r="AE16">
        <v>47.98</v>
      </c>
      <c r="AF16">
        <v>59.55</v>
      </c>
      <c r="AG16">
        <v>0</v>
      </c>
      <c r="AH16">
        <v>158.47999999999999</v>
      </c>
      <c r="AI16">
        <v>5.76</v>
      </c>
      <c r="AJ16">
        <v>0</v>
      </c>
      <c r="AK16">
        <v>18.23</v>
      </c>
      <c r="AL16">
        <v>8.16</v>
      </c>
      <c r="AM16">
        <v>6.72</v>
      </c>
      <c r="AN16">
        <v>25.49</v>
      </c>
      <c r="AO16">
        <v>50</v>
      </c>
      <c r="AP16">
        <v>0</v>
      </c>
      <c r="AQ16">
        <v>0</v>
      </c>
      <c r="AR16">
        <v>95.95</v>
      </c>
      <c r="AS16">
        <v>1.55</v>
      </c>
      <c r="AT16">
        <v>47.98</v>
      </c>
      <c r="AU16">
        <v>11.51</v>
      </c>
      <c r="AV16">
        <v>47.98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3">
        <v>192.29</v>
      </c>
      <c r="I17" s="46">
        <v>0</v>
      </c>
      <c r="J17" s="46">
        <v>1.55</v>
      </c>
      <c r="K17" s="46">
        <v>98.360000000000014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0.38</v>
      </c>
      <c r="Z17">
        <v>5.76</v>
      </c>
      <c r="AA17">
        <v>0</v>
      </c>
      <c r="AB17">
        <v>0</v>
      </c>
      <c r="AC17">
        <v>0</v>
      </c>
      <c r="AD17">
        <v>0</v>
      </c>
      <c r="AE17">
        <v>47.98</v>
      </c>
      <c r="AF17">
        <v>59.55</v>
      </c>
      <c r="AG17">
        <v>0</v>
      </c>
      <c r="AH17">
        <v>158.47999999999999</v>
      </c>
      <c r="AI17">
        <v>5.76</v>
      </c>
      <c r="AJ17">
        <v>0</v>
      </c>
      <c r="AK17">
        <v>18.23</v>
      </c>
      <c r="AL17">
        <v>8.16</v>
      </c>
      <c r="AM17">
        <v>6.72</v>
      </c>
      <c r="AN17">
        <v>25.49</v>
      </c>
      <c r="AO17">
        <v>50</v>
      </c>
      <c r="AP17">
        <v>0</v>
      </c>
      <c r="AQ17">
        <v>0</v>
      </c>
      <c r="AR17">
        <v>95.95</v>
      </c>
      <c r="AS17">
        <v>1.55</v>
      </c>
      <c r="AT17">
        <v>47.98</v>
      </c>
      <c r="AU17">
        <v>11.51</v>
      </c>
      <c r="AV17">
        <v>47.98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3">
        <v>192.29</v>
      </c>
      <c r="I18" s="46">
        <v>0</v>
      </c>
      <c r="J18" s="46">
        <v>1.55</v>
      </c>
      <c r="K18" s="46">
        <v>98.360000000000014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0.38</v>
      </c>
      <c r="Z18">
        <v>5.76</v>
      </c>
      <c r="AA18">
        <v>0</v>
      </c>
      <c r="AB18">
        <v>0</v>
      </c>
      <c r="AC18">
        <v>0</v>
      </c>
      <c r="AD18">
        <v>0</v>
      </c>
      <c r="AE18">
        <v>47.98</v>
      </c>
      <c r="AF18">
        <v>59.55</v>
      </c>
      <c r="AG18">
        <v>0</v>
      </c>
      <c r="AH18">
        <v>158.47999999999999</v>
      </c>
      <c r="AI18">
        <v>5.76</v>
      </c>
      <c r="AJ18">
        <v>0</v>
      </c>
      <c r="AK18">
        <v>18.23</v>
      </c>
      <c r="AL18">
        <v>8.16</v>
      </c>
      <c r="AM18">
        <v>6.72</v>
      </c>
      <c r="AN18">
        <v>25.49</v>
      </c>
      <c r="AO18">
        <v>50</v>
      </c>
      <c r="AP18">
        <v>0</v>
      </c>
      <c r="AQ18">
        <v>0</v>
      </c>
      <c r="AR18">
        <v>95.95</v>
      </c>
      <c r="AS18">
        <v>1.55</v>
      </c>
      <c r="AT18">
        <v>47.98</v>
      </c>
      <c r="AU18">
        <v>11.51</v>
      </c>
      <c r="AV18">
        <v>47.98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3">
        <v>192.29</v>
      </c>
      <c r="I19" s="46">
        <v>0</v>
      </c>
      <c r="J19" s="46">
        <v>1.47</v>
      </c>
      <c r="K19" s="46">
        <v>98.360000000000014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0.38</v>
      </c>
      <c r="Z19">
        <v>5.76</v>
      </c>
      <c r="AA19">
        <v>0</v>
      </c>
      <c r="AB19">
        <v>0</v>
      </c>
      <c r="AC19">
        <v>0</v>
      </c>
      <c r="AD19">
        <v>0</v>
      </c>
      <c r="AE19">
        <v>47.98</v>
      </c>
      <c r="AF19">
        <v>59.55</v>
      </c>
      <c r="AG19">
        <v>0</v>
      </c>
      <c r="AH19">
        <v>158.47999999999999</v>
      </c>
      <c r="AI19">
        <v>5.76</v>
      </c>
      <c r="AJ19">
        <v>0</v>
      </c>
      <c r="AK19">
        <v>18.23</v>
      </c>
      <c r="AL19">
        <v>8.16</v>
      </c>
      <c r="AM19">
        <v>6.72</v>
      </c>
      <c r="AN19">
        <v>25.49</v>
      </c>
      <c r="AO19">
        <v>50</v>
      </c>
      <c r="AP19">
        <v>0</v>
      </c>
      <c r="AQ19">
        <v>0</v>
      </c>
      <c r="AR19">
        <v>95.95</v>
      </c>
      <c r="AS19">
        <v>1.47</v>
      </c>
      <c r="AT19">
        <v>47.98</v>
      </c>
      <c r="AU19">
        <v>11.51</v>
      </c>
      <c r="AV19">
        <v>47.98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3">
        <v>192.29</v>
      </c>
      <c r="I20" s="46">
        <v>0</v>
      </c>
      <c r="J20" s="46">
        <v>1.47</v>
      </c>
      <c r="K20" s="46">
        <v>98.360000000000014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0.38</v>
      </c>
      <c r="Z20">
        <v>5.76</v>
      </c>
      <c r="AA20">
        <v>0</v>
      </c>
      <c r="AB20">
        <v>0</v>
      </c>
      <c r="AC20">
        <v>0</v>
      </c>
      <c r="AD20">
        <v>0</v>
      </c>
      <c r="AE20">
        <v>47.98</v>
      </c>
      <c r="AF20">
        <v>59.55</v>
      </c>
      <c r="AG20">
        <v>0</v>
      </c>
      <c r="AH20">
        <v>158.47999999999999</v>
      </c>
      <c r="AI20">
        <v>5.76</v>
      </c>
      <c r="AJ20">
        <v>0</v>
      </c>
      <c r="AK20">
        <v>18.23</v>
      </c>
      <c r="AL20">
        <v>8.16</v>
      </c>
      <c r="AM20">
        <v>6.72</v>
      </c>
      <c r="AN20">
        <v>25.49</v>
      </c>
      <c r="AO20">
        <v>50</v>
      </c>
      <c r="AP20">
        <v>0</v>
      </c>
      <c r="AQ20">
        <v>0</v>
      </c>
      <c r="AR20">
        <v>95.95</v>
      </c>
      <c r="AS20">
        <v>1.47</v>
      </c>
      <c r="AT20">
        <v>47.98</v>
      </c>
      <c r="AU20">
        <v>11.51</v>
      </c>
      <c r="AV20">
        <v>47.98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3">
        <v>192.29</v>
      </c>
      <c r="I21" s="46">
        <v>0</v>
      </c>
      <c r="J21" s="46">
        <v>1.47</v>
      </c>
      <c r="K21" s="46">
        <v>98.360000000000014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0.38</v>
      </c>
      <c r="Z21">
        <v>5.76</v>
      </c>
      <c r="AA21">
        <v>0</v>
      </c>
      <c r="AB21">
        <v>0</v>
      </c>
      <c r="AC21">
        <v>0</v>
      </c>
      <c r="AD21">
        <v>0</v>
      </c>
      <c r="AE21">
        <v>47.98</v>
      </c>
      <c r="AF21">
        <v>59.55</v>
      </c>
      <c r="AG21">
        <v>0</v>
      </c>
      <c r="AH21">
        <v>158.47999999999999</v>
      </c>
      <c r="AI21">
        <v>5.76</v>
      </c>
      <c r="AJ21">
        <v>0</v>
      </c>
      <c r="AK21">
        <v>18.23</v>
      </c>
      <c r="AL21">
        <v>8.16</v>
      </c>
      <c r="AM21">
        <v>6.72</v>
      </c>
      <c r="AN21">
        <v>25.49</v>
      </c>
      <c r="AO21">
        <v>50</v>
      </c>
      <c r="AP21">
        <v>0</v>
      </c>
      <c r="AQ21">
        <v>0</v>
      </c>
      <c r="AR21">
        <v>95.95</v>
      </c>
      <c r="AS21">
        <v>1.47</v>
      </c>
      <c r="AT21">
        <v>47.98</v>
      </c>
      <c r="AU21">
        <v>11.51</v>
      </c>
      <c r="AV21">
        <v>47.98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3">
        <v>192.29</v>
      </c>
      <c r="I22" s="46">
        <v>0</v>
      </c>
      <c r="J22" s="46">
        <v>1.47</v>
      </c>
      <c r="K22" s="46">
        <v>98.360000000000014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0.38</v>
      </c>
      <c r="Z22">
        <v>5.76</v>
      </c>
      <c r="AA22">
        <v>0</v>
      </c>
      <c r="AB22">
        <v>0</v>
      </c>
      <c r="AC22">
        <v>0</v>
      </c>
      <c r="AD22">
        <v>0</v>
      </c>
      <c r="AE22">
        <v>47.98</v>
      </c>
      <c r="AF22">
        <v>59.55</v>
      </c>
      <c r="AG22">
        <v>0</v>
      </c>
      <c r="AH22">
        <v>158.47999999999999</v>
      </c>
      <c r="AI22">
        <v>5.76</v>
      </c>
      <c r="AJ22">
        <v>0</v>
      </c>
      <c r="AK22">
        <v>18.23</v>
      </c>
      <c r="AL22">
        <v>8.16</v>
      </c>
      <c r="AM22">
        <v>6.72</v>
      </c>
      <c r="AN22">
        <v>25.49</v>
      </c>
      <c r="AO22">
        <v>50</v>
      </c>
      <c r="AP22">
        <v>0</v>
      </c>
      <c r="AQ22">
        <v>0</v>
      </c>
      <c r="AR22">
        <v>95.95</v>
      </c>
      <c r="AS22">
        <v>1.47</v>
      </c>
      <c r="AT22">
        <v>47.98</v>
      </c>
      <c r="AU22">
        <v>11.51</v>
      </c>
      <c r="AV22">
        <v>47.98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3">
        <v>192.34</v>
      </c>
      <c r="I23" s="46">
        <v>0</v>
      </c>
      <c r="J23" s="46">
        <v>1.55</v>
      </c>
      <c r="K23" s="46">
        <v>98.360000000000014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0.43</v>
      </c>
      <c r="Z23">
        <v>5.76</v>
      </c>
      <c r="AA23">
        <v>0</v>
      </c>
      <c r="AB23">
        <v>0</v>
      </c>
      <c r="AC23">
        <v>0</v>
      </c>
      <c r="AD23">
        <v>0</v>
      </c>
      <c r="AE23">
        <v>47.98</v>
      </c>
      <c r="AF23">
        <v>59.55</v>
      </c>
      <c r="AG23">
        <v>0</v>
      </c>
      <c r="AH23">
        <v>158.47999999999999</v>
      </c>
      <c r="AI23">
        <v>5.76</v>
      </c>
      <c r="AJ23">
        <v>0</v>
      </c>
      <c r="AK23">
        <v>18.23</v>
      </c>
      <c r="AL23">
        <v>8.16</v>
      </c>
      <c r="AM23">
        <v>6.72</v>
      </c>
      <c r="AN23">
        <v>25.49</v>
      </c>
      <c r="AO23">
        <v>50</v>
      </c>
      <c r="AP23">
        <v>0</v>
      </c>
      <c r="AQ23">
        <v>0</v>
      </c>
      <c r="AR23">
        <v>95.95</v>
      </c>
      <c r="AS23">
        <v>1.55</v>
      </c>
      <c r="AT23">
        <v>47.98</v>
      </c>
      <c r="AU23">
        <v>11.51</v>
      </c>
      <c r="AV23">
        <v>47.98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3">
        <v>192.34</v>
      </c>
      <c r="I24" s="46">
        <v>0</v>
      </c>
      <c r="J24" s="46">
        <v>1.55</v>
      </c>
      <c r="K24" s="46">
        <v>98.360000000000014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0.43</v>
      </c>
      <c r="Z24">
        <v>5.76</v>
      </c>
      <c r="AA24">
        <v>0</v>
      </c>
      <c r="AB24">
        <v>0</v>
      </c>
      <c r="AC24">
        <v>0</v>
      </c>
      <c r="AD24">
        <v>0</v>
      </c>
      <c r="AE24">
        <v>47.98</v>
      </c>
      <c r="AF24">
        <v>59.55</v>
      </c>
      <c r="AG24">
        <v>0</v>
      </c>
      <c r="AH24">
        <v>158.47999999999999</v>
      </c>
      <c r="AI24">
        <v>5.76</v>
      </c>
      <c r="AJ24">
        <v>0</v>
      </c>
      <c r="AK24">
        <v>18.23</v>
      </c>
      <c r="AL24">
        <v>8.16</v>
      </c>
      <c r="AM24">
        <v>6.72</v>
      </c>
      <c r="AN24">
        <v>25.49</v>
      </c>
      <c r="AO24">
        <v>50</v>
      </c>
      <c r="AP24">
        <v>0</v>
      </c>
      <c r="AQ24">
        <v>0</v>
      </c>
      <c r="AR24">
        <v>95.95</v>
      </c>
      <c r="AS24">
        <v>1.55</v>
      </c>
      <c r="AT24">
        <v>47.98</v>
      </c>
      <c r="AU24">
        <v>11.51</v>
      </c>
      <c r="AV24">
        <v>47.98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3">
        <v>192.34</v>
      </c>
      <c r="I25" s="46">
        <v>0</v>
      </c>
      <c r="J25" s="46">
        <v>1.55</v>
      </c>
      <c r="K25" s="46">
        <v>98.360000000000014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0.43</v>
      </c>
      <c r="Z25">
        <v>5.76</v>
      </c>
      <c r="AA25">
        <v>0</v>
      </c>
      <c r="AB25">
        <v>0</v>
      </c>
      <c r="AC25">
        <v>0</v>
      </c>
      <c r="AD25">
        <v>0</v>
      </c>
      <c r="AE25">
        <v>47.98</v>
      </c>
      <c r="AF25">
        <v>59.55</v>
      </c>
      <c r="AG25">
        <v>0</v>
      </c>
      <c r="AH25">
        <v>158.47999999999999</v>
      </c>
      <c r="AI25">
        <v>5.76</v>
      </c>
      <c r="AJ25">
        <v>0</v>
      </c>
      <c r="AK25">
        <v>18.23</v>
      </c>
      <c r="AL25">
        <v>8.16</v>
      </c>
      <c r="AM25">
        <v>6.72</v>
      </c>
      <c r="AN25">
        <v>25.49</v>
      </c>
      <c r="AO25">
        <v>50</v>
      </c>
      <c r="AP25">
        <v>0</v>
      </c>
      <c r="AQ25">
        <v>0</v>
      </c>
      <c r="AR25">
        <v>95.95</v>
      </c>
      <c r="AS25">
        <v>1.55</v>
      </c>
      <c r="AT25">
        <v>47.98</v>
      </c>
      <c r="AU25">
        <v>11.51</v>
      </c>
      <c r="AV25">
        <v>47.98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3">
        <v>192.34</v>
      </c>
      <c r="I26" s="46">
        <v>0</v>
      </c>
      <c r="J26" s="46">
        <v>1.55</v>
      </c>
      <c r="K26" s="46">
        <v>98.360000000000014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0.43</v>
      </c>
      <c r="Z26">
        <v>5.76</v>
      </c>
      <c r="AA26">
        <v>0</v>
      </c>
      <c r="AB26">
        <v>0</v>
      </c>
      <c r="AC26">
        <v>0</v>
      </c>
      <c r="AD26">
        <v>0</v>
      </c>
      <c r="AE26">
        <v>47.98</v>
      </c>
      <c r="AF26">
        <v>59.55</v>
      </c>
      <c r="AG26">
        <v>0</v>
      </c>
      <c r="AH26">
        <v>158.47999999999999</v>
      </c>
      <c r="AI26">
        <v>5.76</v>
      </c>
      <c r="AJ26">
        <v>0</v>
      </c>
      <c r="AK26">
        <v>18.23</v>
      </c>
      <c r="AL26">
        <v>8.16</v>
      </c>
      <c r="AM26">
        <v>6.72</v>
      </c>
      <c r="AN26">
        <v>25.49</v>
      </c>
      <c r="AO26">
        <v>50</v>
      </c>
      <c r="AP26">
        <v>0</v>
      </c>
      <c r="AQ26">
        <v>0</v>
      </c>
      <c r="AR26">
        <v>95.95</v>
      </c>
      <c r="AS26">
        <v>1.55</v>
      </c>
      <c r="AT26">
        <v>47.98</v>
      </c>
      <c r="AU26">
        <v>11.51</v>
      </c>
      <c r="AV26">
        <v>47.98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3">
        <v>192.29</v>
      </c>
      <c r="I27" s="46">
        <v>0</v>
      </c>
      <c r="J27" s="46">
        <v>1.55</v>
      </c>
      <c r="K27" s="46">
        <v>98.360000000000014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0.38</v>
      </c>
      <c r="Z27">
        <v>5.76</v>
      </c>
      <c r="AA27">
        <v>158.47999999999999</v>
      </c>
      <c r="AB27">
        <v>0</v>
      </c>
      <c r="AC27">
        <v>0</v>
      </c>
      <c r="AD27">
        <v>0</v>
      </c>
      <c r="AE27">
        <v>47.98</v>
      </c>
      <c r="AF27">
        <v>0</v>
      </c>
      <c r="AG27">
        <v>0</v>
      </c>
      <c r="AH27">
        <v>80.650000000000006</v>
      </c>
      <c r="AI27">
        <v>5.76</v>
      </c>
      <c r="AJ27">
        <v>100</v>
      </c>
      <c r="AK27">
        <v>18.23</v>
      </c>
      <c r="AL27">
        <v>8.16</v>
      </c>
      <c r="AM27">
        <v>6.72</v>
      </c>
      <c r="AN27">
        <v>0</v>
      </c>
      <c r="AO27">
        <v>50</v>
      </c>
      <c r="AP27">
        <v>0</v>
      </c>
      <c r="AQ27">
        <v>0</v>
      </c>
      <c r="AR27">
        <v>95.95</v>
      </c>
      <c r="AS27">
        <v>1.55</v>
      </c>
      <c r="AT27">
        <v>47.98</v>
      </c>
      <c r="AU27">
        <v>11.51</v>
      </c>
      <c r="AV27">
        <v>47.98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192.29</v>
      </c>
      <c r="I28" s="46">
        <v>0</v>
      </c>
      <c r="J28" s="46">
        <v>1.55</v>
      </c>
      <c r="K28" s="46">
        <v>98.360000000000014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0.38</v>
      </c>
      <c r="Z28">
        <v>5.76</v>
      </c>
      <c r="AA28">
        <v>158.47999999999999</v>
      </c>
      <c r="AB28">
        <v>0</v>
      </c>
      <c r="AC28">
        <v>0</v>
      </c>
      <c r="AD28">
        <v>0</v>
      </c>
      <c r="AE28">
        <v>47.98</v>
      </c>
      <c r="AF28">
        <v>0</v>
      </c>
      <c r="AG28">
        <v>0</v>
      </c>
      <c r="AH28">
        <v>80.650000000000006</v>
      </c>
      <c r="AI28">
        <v>5.76</v>
      </c>
      <c r="AJ28">
        <v>100</v>
      </c>
      <c r="AK28">
        <v>18.23</v>
      </c>
      <c r="AL28">
        <v>8.16</v>
      </c>
      <c r="AM28">
        <v>6.72</v>
      </c>
      <c r="AN28">
        <v>0</v>
      </c>
      <c r="AO28">
        <v>50</v>
      </c>
      <c r="AP28">
        <v>0</v>
      </c>
      <c r="AQ28">
        <v>0</v>
      </c>
      <c r="AR28">
        <v>95.95</v>
      </c>
      <c r="AS28">
        <v>1.55</v>
      </c>
      <c r="AT28">
        <v>47.98</v>
      </c>
      <c r="AU28">
        <v>11.51</v>
      </c>
      <c r="AV28">
        <v>47.98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192.29</v>
      </c>
      <c r="I29" s="46">
        <v>0</v>
      </c>
      <c r="J29" s="46">
        <v>1.55</v>
      </c>
      <c r="K29" s="46">
        <v>98.360000000000014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0.38</v>
      </c>
      <c r="Z29">
        <v>5.76</v>
      </c>
      <c r="AA29">
        <v>158.47999999999999</v>
      </c>
      <c r="AB29">
        <v>0</v>
      </c>
      <c r="AC29">
        <v>0</v>
      </c>
      <c r="AD29">
        <v>0</v>
      </c>
      <c r="AE29">
        <v>47.98</v>
      </c>
      <c r="AF29">
        <v>0</v>
      </c>
      <c r="AG29">
        <v>0</v>
      </c>
      <c r="AH29">
        <v>80.650000000000006</v>
      </c>
      <c r="AI29">
        <v>5.76</v>
      </c>
      <c r="AJ29">
        <v>100</v>
      </c>
      <c r="AK29">
        <v>18.23</v>
      </c>
      <c r="AL29">
        <v>8.16</v>
      </c>
      <c r="AM29">
        <v>6.72</v>
      </c>
      <c r="AN29">
        <v>0</v>
      </c>
      <c r="AO29">
        <v>50</v>
      </c>
      <c r="AP29">
        <v>0</v>
      </c>
      <c r="AQ29">
        <v>0</v>
      </c>
      <c r="AR29">
        <v>95.95</v>
      </c>
      <c r="AS29">
        <v>1.55</v>
      </c>
      <c r="AT29">
        <v>47.98</v>
      </c>
      <c r="AU29">
        <v>11.51</v>
      </c>
      <c r="AV29">
        <v>47.98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192.29</v>
      </c>
      <c r="I30" s="46">
        <v>0</v>
      </c>
      <c r="J30" s="46">
        <v>1.55</v>
      </c>
      <c r="K30" s="46">
        <v>98.360000000000014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0.38</v>
      </c>
      <c r="Z30">
        <v>5.76</v>
      </c>
      <c r="AA30">
        <v>158.47999999999999</v>
      </c>
      <c r="AB30">
        <v>0</v>
      </c>
      <c r="AC30">
        <v>0</v>
      </c>
      <c r="AD30">
        <v>0</v>
      </c>
      <c r="AE30">
        <v>47.98</v>
      </c>
      <c r="AF30">
        <v>0</v>
      </c>
      <c r="AG30">
        <v>0</v>
      </c>
      <c r="AH30">
        <v>80.650000000000006</v>
      </c>
      <c r="AI30">
        <v>5.76</v>
      </c>
      <c r="AJ30">
        <v>100</v>
      </c>
      <c r="AK30">
        <v>18.23</v>
      </c>
      <c r="AL30">
        <v>8.16</v>
      </c>
      <c r="AM30">
        <v>6.72</v>
      </c>
      <c r="AN30">
        <v>0</v>
      </c>
      <c r="AO30">
        <v>50</v>
      </c>
      <c r="AP30">
        <v>0</v>
      </c>
      <c r="AQ30">
        <v>0</v>
      </c>
      <c r="AR30">
        <v>95.95</v>
      </c>
      <c r="AS30">
        <v>1.55</v>
      </c>
      <c r="AT30">
        <v>47.98</v>
      </c>
      <c r="AU30">
        <v>11.51</v>
      </c>
      <c r="AV30">
        <v>47.98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192.44</v>
      </c>
      <c r="I31" s="46">
        <v>0</v>
      </c>
      <c r="J31" s="46">
        <v>1.55</v>
      </c>
      <c r="K31" s="46">
        <v>98.360000000000014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0.53</v>
      </c>
      <c r="Z31">
        <v>5.76</v>
      </c>
      <c r="AA31">
        <v>158.47999999999999</v>
      </c>
      <c r="AB31">
        <v>0</v>
      </c>
      <c r="AC31">
        <v>0</v>
      </c>
      <c r="AD31">
        <v>0</v>
      </c>
      <c r="AE31">
        <v>47.98</v>
      </c>
      <c r="AF31">
        <v>0</v>
      </c>
      <c r="AG31">
        <v>0</v>
      </c>
      <c r="AH31">
        <v>80.650000000000006</v>
      </c>
      <c r="AI31">
        <v>5.76</v>
      </c>
      <c r="AJ31">
        <v>100</v>
      </c>
      <c r="AK31">
        <v>18.23</v>
      </c>
      <c r="AL31">
        <v>8.16</v>
      </c>
      <c r="AM31">
        <v>6.72</v>
      </c>
      <c r="AN31">
        <v>0</v>
      </c>
      <c r="AO31">
        <v>50</v>
      </c>
      <c r="AP31">
        <v>145.84</v>
      </c>
      <c r="AQ31">
        <v>0</v>
      </c>
      <c r="AR31">
        <v>95.95</v>
      </c>
      <c r="AS31">
        <v>1.55</v>
      </c>
      <c r="AT31">
        <v>47.98</v>
      </c>
      <c r="AU31">
        <v>11.51</v>
      </c>
      <c r="AV31">
        <v>47.98</v>
      </c>
      <c r="AW31">
        <v>0</v>
      </c>
      <c r="AX31">
        <v>0</v>
      </c>
      <c r="AY31">
        <v>0</v>
      </c>
    </row>
    <row r="32" spans="1:51">
      <c r="A32" t="s">
        <v>275</v>
      </c>
      <c r="G32" t="s">
        <v>74</v>
      </c>
      <c r="H32" s="73">
        <v>192.44</v>
      </c>
      <c r="I32" s="46">
        <v>0</v>
      </c>
      <c r="J32" s="46">
        <v>1.55</v>
      </c>
      <c r="K32" s="46">
        <v>98.360000000000014</v>
      </c>
      <c r="L32" s="46">
        <v>5.76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0.53</v>
      </c>
      <c r="Z32">
        <v>5.76</v>
      </c>
      <c r="AA32">
        <v>158.47999999999999</v>
      </c>
      <c r="AB32">
        <v>0</v>
      </c>
      <c r="AC32">
        <v>0</v>
      </c>
      <c r="AD32">
        <v>0</v>
      </c>
      <c r="AE32">
        <v>47.98</v>
      </c>
      <c r="AF32">
        <v>0</v>
      </c>
      <c r="AG32">
        <v>0</v>
      </c>
      <c r="AH32">
        <v>80.650000000000006</v>
      </c>
      <c r="AI32">
        <v>5.76</v>
      </c>
      <c r="AJ32">
        <v>100</v>
      </c>
      <c r="AK32">
        <v>18.23</v>
      </c>
      <c r="AL32">
        <v>8.16</v>
      </c>
      <c r="AM32">
        <v>6.72</v>
      </c>
      <c r="AN32">
        <v>0</v>
      </c>
      <c r="AO32">
        <v>50</v>
      </c>
      <c r="AP32">
        <v>145.84</v>
      </c>
      <c r="AQ32">
        <v>0</v>
      </c>
      <c r="AR32">
        <v>95.95</v>
      </c>
      <c r="AS32">
        <v>1.55</v>
      </c>
      <c r="AT32">
        <v>47.98</v>
      </c>
      <c r="AU32">
        <v>11.51</v>
      </c>
      <c r="AV32">
        <v>47.98</v>
      </c>
      <c r="AW32">
        <v>0</v>
      </c>
      <c r="AX32">
        <v>0</v>
      </c>
      <c r="AY32">
        <v>0</v>
      </c>
    </row>
    <row r="33" spans="1:51">
      <c r="A33" t="s">
        <v>276</v>
      </c>
      <c r="G33" t="s">
        <v>75</v>
      </c>
      <c r="H33" s="73">
        <v>192.44</v>
      </c>
      <c r="I33" s="46">
        <v>0</v>
      </c>
      <c r="J33" s="46">
        <v>1.55</v>
      </c>
      <c r="K33" s="46">
        <v>98.360000000000014</v>
      </c>
      <c r="L33" s="46">
        <v>6.08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0.53</v>
      </c>
      <c r="Z33">
        <v>5.76</v>
      </c>
      <c r="AA33">
        <v>158.47999999999999</v>
      </c>
      <c r="AB33">
        <v>0</v>
      </c>
      <c r="AC33">
        <v>0</v>
      </c>
      <c r="AD33">
        <v>0.32</v>
      </c>
      <c r="AE33">
        <v>47.98</v>
      </c>
      <c r="AF33">
        <v>0</v>
      </c>
      <c r="AG33">
        <v>0</v>
      </c>
      <c r="AH33">
        <v>80.650000000000006</v>
      </c>
      <c r="AI33">
        <v>5.76</v>
      </c>
      <c r="AJ33">
        <v>100</v>
      </c>
      <c r="AK33">
        <v>18.23</v>
      </c>
      <c r="AL33">
        <v>8.16</v>
      </c>
      <c r="AM33">
        <v>6.72</v>
      </c>
      <c r="AN33">
        <v>0</v>
      </c>
      <c r="AO33">
        <v>50</v>
      </c>
      <c r="AP33">
        <v>145.84</v>
      </c>
      <c r="AQ33">
        <v>0</v>
      </c>
      <c r="AR33">
        <v>95.95</v>
      </c>
      <c r="AS33">
        <v>1.55</v>
      </c>
      <c r="AT33">
        <v>47.98</v>
      </c>
      <c r="AU33">
        <v>11.51</v>
      </c>
      <c r="AV33">
        <v>47.98</v>
      </c>
      <c r="AW33">
        <v>0</v>
      </c>
      <c r="AX33">
        <v>0</v>
      </c>
      <c r="AY33">
        <v>0</v>
      </c>
    </row>
    <row r="34" spans="1:51">
      <c r="A34" t="s">
        <v>277</v>
      </c>
      <c r="G34" t="s">
        <v>76</v>
      </c>
      <c r="H34" s="73">
        <v>192.44</v>
      </c>
      <c r="I34" s="46">
        <v>0</v>
      </c>
      <c r="J34" s="46">
        <v>1.55</v>
      </c>
      <c r="K34" s="46">
        <v>98.360000000000014</v>
      </c>
      <c r="L34" s="46">
        <v>6.42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0.53</v>
      </c>
      <c r="Z34">
        <v>5.76</v>
      </c>
      <c r="AA34">
        <v>158.47999999999999</v>
      </c>
      <c r="AB34">
        <v>0</v>
      </c>
      <c r="AC34">
        <v>0</v>
      </c>
      <c r="AD34">
        <v>0.66</v>
      </c>
      <c r="AE34">
        <v>47.98</v>
      </c>
      <c r="AF34">
        <v>0</v>
      </c>
      <c r="AG34">
        <v>0</v>
      </c>
      <c r="AH34">
        <v>80.650000000000006</v>
      </c>
      <c r="AI34">
        <v>5.76</v>
      </c>
      <c r="AJ34">
        <v>100</v>
      </c>
      <c r="AK34">
        <v>18.23</v>
      </c>
      <c r="AL34">
        <v>8.16</v>
      </c>
      <c r="AM34">
        <v>6.72</v>
      </c>
      <c r="AN34">
        <v>0</v>
      </c>
      <c r="AO34">
        <v>50</v>
      </c>
      <c r="AP34">
        <v>145.84</v>
      </c>
      <c r="AQ34">
        <v>0</v>
      </c>
      <c r="AR34">
        <v>95.95</v>
      </c>
      <c r="AS34">
        <v>1.55</v>
      </c>
      <c r="AT34">
        <v>47.98</v>
      </c>
      <c r="AU34">
        <v>11.51</v>
      </c>
      <c r="AV34">
        <v>47.98</v>
      </c>
      <c r="AW34">
        <v>0</v>
      </c>
      <c r="AX34">
        <v>0</v>
      </c>
      <c r="AY34">
        <v>0</v>
      </c>
    </row>
    <row r="35" spans="1:51">
      <c r="A35" t="s">
        <v>279</v>
      </c>
      <c r="G35" t="s">
        <v>77</v>
      </c>
      <c r="H35" s="73">
        <v>192.76999999999998</v>
      </c>
      <c r="I35" s="46">
        <v>0</v>
      </c>
      <c r="J35" s="46">
        <v>1.55</v>
      </c>
      <c r="K35" s="46">
        <v>98.360000000000014</v>
      </c>
      <c r="L35" s="46">
        <v>6.91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0.86</v>
      </c>
      <c r="Z35">
        <v>5.76</v>
      </c>
      <c r="AA35">
        <v>158.47999999999999</v>
      </c>
      <c r="AB35">
        <v>0</v>
      </c>
      <c r="AC35">
        <v>0</v>
      </c>
      <c r="AD35">
        <v>1.1499999999999999</v>
      </c>
      <c r="AE35">
        <v>47.98</v>
      </c>
      <c r="AF35">
        <v>0</v>
      </c>
      <c r="AG35">
        <v>0</v>
      </c>
      <c r="AH35">
        <v>80.650000000000006</v>
      </c>
      <c r="AI35">
        <v>5.76</v>
      </c>
      <c r="AJ35">
        <v>50</v>
      </c>
      <c r="AK35">
        <v>18.23</v>
      </c>
      <c r="AL35">
        <v>8.16</v>
      </c>
      <c r="AM35">
        <v>6.72</v>
      </c>
      <c r="AN35">
        <v>0</v>
      </c>
      <c r="AO35">
        <v>50</v>
      </c>
      <c r="AP35">
        <v>145.84</v>
      </c>
      <c r="AQ35">
        <v>0</v>
      </c>
      <c r="AR35">
        <v>95.95</v>
      </c>
      <c r="AS35">
        <v>1.55</v>
      </c>
      <c r="AT35">
        <v>47.98</v>
      </c>
      <c r="AU35">
        <v>11.51</v>
      </c>
      <c r="AV35">
        <v>47.98</v>
      </c>
      <c r="AW35">
        <v>0</v>
      </c>
      <c r="AX35">
        <v>0</v>
      </c>
      <c r="AY35">
        <v>0</v>
      </c>
    </row>
    <row r="36" spans="1:51">
      <c r="A36" t="s">
        <v>309</v>
      </c>
      <c r="G36" t="s">
        <v>78</v>
      </c>
      <c r="H36" s="73">
        <v>192.76999999999998</v>
      </c>
      <c r="I36" s="46">
        <v>0</v>
      </c>
      <c r="J36" s="46">
        <v>1.55</v>
      </c>
      <c r="K36" s="46">
        <v>98.360000000000014</v>
      </c>
      <c r="L36" s="46">
        <v>7.1899999999999995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0.86</v>
      </c>
      <c r="Z36">
        <v>5.76</v>
      </c>
      <c r="AA36">
        <v>158.47999999999999</v>
      </c>
      <c r="AB36">
        <v>0</v>
      </c>
      <c r="AC36">
        <v>0</v>
      </c>
      <c r="AD36">
        <v>1.43</v>
      </c>
      <c r="AE36">
        <v>47.98</v>
      </c>
      <c r="AF36">
        <v>0</v>
      </c>
      <c r="AG36">
        <v>0</v>
      </c>
      <c r="AH36">
        <v>80.650000000000006</v>
      </c>
      <c r="AI36">
        <v>5.76</v>
      </c>
      <c r="AJ36">
        <v>50</v>
      </c>
      <c r="AK36">
        <v>18.23</v>
      </c>
      <c r="AL36">
        <v>8.16</v>
      </c>
      <c r="AM36">
        <v>6.72</v>
      </c>
      <c r="AN36">
        <v>0</v>
      </c>
      <c r="AO36">
        <v>50</v>
      </c>
      <c r="AP36">
        <v>145.84</v>
      </c>
      <c r="AQ36">
        <v>0</v>
      </c>
      <c r="AR36">
        <v>95.95</v>
      </c>
      <c r="AS36">
        <v>1.55</v>
      </c>
      <c r="AT36">
        <v>47.98</v>
      </c>
      <c r="AU36">
        <v>11.51</v>
      </c>
      <c r="AV36">
        <v>47.98</v>
      </c>
      <c r="AW36">
        <v>0</v>
      </c>
      <c r="AX36">
        <v>0</v>
      </c>
      <c r="AY36">
        <v>0</v>
      </c>
    </row>
    <row r="37" spans="1:51">
      <c r="A37" t="s">
        <v>310</v>
      </c>
      <c r="G37" t="s">
        <v>79</v>
      </c>
      <c r="H37" s="73">
        <v>192.76999999999998</v>
      </c>
      <c r="I37" s="46">
        <v>0</v>
      </c>
      <c r="J37" s="46">
        <v>1.55</v>
      </c>
      <c r="K37" s="46">
        <v>98.360000000000014</v>
      </c>
      <c r="L37" s="46">
        <v>7.71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0.86</v>
      </c>
      <c r="Z37">
        <v>5.76</v>
      </c>
      <c r="AA37">
        <v>158.47999999999999</v>
      </c>
      <c r="AB37">
        <v>0</v>
      </c>
      <c r="AC37">
        <v>0</v>
      </c>
      <c r="AD37">
        <v>1.95</v>
      </c>
      <c r="AE37">
        <v>47.98</v>
      </c>
      <c r="AF37">
        <v>0</v>
      </c>
      <c r="AG37">
        <v>0</v>
      </c>
      <c r="AH37">
        <v>80.650000000000006</v>
      </c>
      <c r="AI37">
        <v>5.76</v>
      </c>
      <c r="AJ37">
        <v>50</v>
      </c>
      <c r="AK37">
        <v>18.23</v>
      </c>
      <c r="AL37">
        <v>8.16</v>
      </c>
      <c r="AM37">
        <v>6.72</v>
      </c>
      <c r="AN37">
        <v>0</v>
      </c>
      <c r="AO37">
        <v>50</v>
      </c>
      <c r="AP37">
        <v>145.84</v>
      </c>
      <c r="AQ37">
        <v>0</v>
      </c>
      <c r="AR37">
        <v>95.95</v>
      </c>
      <c r="AS37">
        <v>1.55</v>
      </c>
      <c r="AT37">
        <v>47.98</v>
      </c>
      <c r="AU37">
        <v>11.51</v>
      </c>
      <c r="AV37">
        <v>47.98</v>
      </c>
      <c r="AW37">
        <v>0</v>
      </c>
      <c r="AX37">
        <v>0</v>
      </c>
      <c r="AY37">
        <v>0</v>
      </c>
    </row>
    <row r="38" spans="1:51">
      <c r="A38" t="s">
        <v>311</v>
      </c>
      <c r="G38" t="s">
        <v>80</v>
      </c>
      <c r="H38" s="73">
        <v>192.76999999999998</v>
      </c>
      <c r="I38" s="46">
        <v>0</v>
      </c>
      <c r="J38" s="46">
        <v>1.55</v>
      </c>
      <c r="K38" s="46">
        <v>98.360000000000014</v>
      </c>
      <c r="L38" s="46">
        <v>8.16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0.86</v>
      </c>
      <c r="Z38">
        <v>5.76</v>
      </c>
      <c r="AA38">
        <v>158.47999999999999</v>
      </c>
      <c r="AB38">
        <v>0</v>
      </c>
      <c r="AC38">
        <v>0</v>
      </c>
      <c r="AD38">
        <v>2.4</v>
      </c>
      <c r="AE38">
        <v>47.98</v>
      </c>
      <c r="AF38">
        <v>0</v>
      </c>
      <c r="AG38">
        <v>0</v>
      </c>
      <c r="AH38">
        <v>80.650000000000006</v>
      </c>
      <c r="AI38">
        <v>5.76</v>
      </c>
      <c r="AJ38">
        <v>50</v>
      </c>
      <c r="AK38">
        <v>18.23</v>
      </c>
      <c r="AL38">
        <v>8.16</v>
      </c>
      <c r="AM38">
        <v>6.72</v>
      </c>
      <c r="AN38">
        <v>0</v>
      </c>
      <c r="AO38">
        <v>50</v>
      </c>
      <c r="AP38">
        <v>145.84</v>
      </c>
      <c r="AQ38">
        <v>0</v>
      </c>
      <c r="AR38">
        <v>95.95</v>
      </c>
      <c r="AS38">
        <v>1.55</v>
      </c>
      <c r="AT38">
        <v>47.98</v>
      </c>
      <c r="AU38">
        <v>11.51</v>
      </c>
      <c r="AV38">
        <v>47.98</v>
      </c>
      <c r="AW38">
        <v>0</v>
      </c>
      <c r="AX38">
        <v>0</v>
      </c>
      <c r="AY38">
        <v>0</v>
      </c>
    </row>
    <row r="39" spans="1:51">
      <c r="A39" t="s">
        <v>312</v>
      </c>
      <c r="G39" t="s">
        <v>81</v>
      </c>
      <c r="H39" s="73">
        <v>334.78000000000003</v>
      </c>
      <c r="I39" s="46">
        <v>0</v>
      </c>
      <c r="J39" s="46">
        <v>1.47</v>
      </c>
      <c r="K39" s="46">
        <v>98.360000000000014</v>
      </c>
      <c r="L39" s="46">
        <v>7.63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0.86</v>
      </c>
      <c r="Z39">
        <v>5.76</v>
      </c>
      <c r="AA39">
        <v>0</v>
      </c>
      <c r="AB39">
        <v>0</v>
      </c>
      <c r="AC39">
        <v>0</v>
      </c>
      <c r="AD39">
        <v>1.87</v>
      </c>
      <c r="AE39">
        <v>47.98</v>
      </c>
      <c r="AF39">
        <v>0</v>
      </c>
      <c r="AG39">
        <v>41.26</v>
      </c>
      <c r="AH39">
        <v>239.13</v>
      </c>
      <c r="AI39">
        <v>5.76</v>
      </c>
      <c r="AJ39">
        <v>50</v>
      </c>
      <c r="AK39">
        <v>18.23</v>
      </c>
      <c r="AL39">
        <v>8.16</v>
      </c>
      <c r="AM39">
        <v>6.72</v>
      </c>
      <c r="AN39">
        <v>0</v>
      </c>
      <c r="AO39">
        <v>50</v>
      </c>
      <c r="AP39">
        <v>145.84</v>
      </c>
      <c r="AQ39">
        <v>100.75</v>
      </c>
      <c r="AR39">
        <v>95.95</v>
      </c>
      <c r="AS39">
        <v>1.47</v>
      </c>
      <c r="AT39">
        <v>47.98</v>
      </c>
      <c r="AU39">
        <v>11.51</v>
      </c>
      <c r="AV39">
        <v>47.98</v>
      </c>
      <c r="AW39">
        <v>0</v>
      </c>
      <c r="AX39">
        <v>0</v>
      </c>
      <c r="AY39">
        <v>0</v>
      </c>
    </row>
    <row r="40" spans="1:51">
      <c r="A40" t="s">
        <v>329</v>
      </c>
      <c r="G40" t="s">
        <v>82</v>
      </c>
      <c r="H40" s="73">
        <v>334.78000000000003</v>
      </c>
      <c r="I40" s="46">
        <v>0</v>
      </c>
      <c r="J40" s="46">
        <v>1.47</v>
      </c>
      <c r="K40" s="46">
        <v>98.360000000000014</v>
      </c>
      <c r="L40" s="46">
        <v>8.32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0.86</v>
      </c>
      <c r="Z40">
        <v>5.76</v>
      </c>
      <c r="AA40">
        <v>0</v>
      </c>
      <c r="AB40">
        <v>0</v>
      </c>
      <c r="AC40">
        <v>0</v>
      </c>
      <c r="AD40">
        <v>2.56</v>
      </c>
      <c r="AE40">
        <v>47.98</v>
      </c>
      <c r="AF40">
        <v>0</v>
      </c>
      <c r="AG40">
        <v>41.26</v>
      </c>
      <c r="AH40">
        <v>239.13</v>
      </c>
      <c r="AI40">
        <v>5.76</v>
      </c>
      <c r="AJ40">
        <v>50</v>
      </c>
      <c r="AK40">
        <v>18.23</v>
      </c>
      <c r="AL40">
        <v>8.16</v>
      </c>
      <c r="AM40">
        <v>6.72</v>
      </c>
      <c r="AN40">
        <v>0</v>
      </c>
      <c r="AO40">
        <v>50</v>
      </c>
      <c r="AP40">
        <v>145.84</v>
      </c>
      <c r="AQ40">
        <v>100.75</v>
      </c>
      <c r="AR40">
        <v>95.95</v>
      </c>
      <c r="AS40">
        <v>1.47</v>
      </c>
      <c r="AT40">
        <v>47.98</v>
      </c>
      <c r="AU40">
        <v>11.51</v>
      </c>
      <c r="AV40">
        <v>47.98</v>
      </c>
      <c r="AW40">
        <v>0</v>
      </c>
      <c r="AX40">
        <v>0</v>
      </c>
      <c r="AY40">
        <v>0</v>
      </c>
    </row>
    <row r="41" spans="1:51">
      <c r="A41" t="s">
        <v>330</v>
      </c>
      <c r="G41" t="s">
        <v>83</v>
      </c>
      <c r="H41" s="73">
        <v>533.4</v>
      </c>
      <c r="I41" s="46">
        <v>0</v>
      </c>
      <c r="J41" s="46">
        <v>1.47</v>
      </c>
      <c r="K41" s="46">
        <v>98.360000000000014</v>
      </c>
      <c r="L41" s="46">
        <v>8.9699999999999989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0.86</v>
      </c>
      <c r="Z41">
        <v>5.76</v>
      </c>
      <c r="AA41">
        <v>0</v>
      </c>
      <c r="AB41">
        <v>0</v>
      </c>
      <c r="AC41">
        <v>0</v>
      </c>
      <c r="AD41">
        <v>3.21</v>
      </c>
      <c r="AE41">
        <v>47.98</v>
      </c>
      <c r="AF41">
        <v>0</v>
      </c>
      <c r="AG41">
        <v>239.88</v>
      </c>
      <c r="AH41">
        <v>239.13</v>
      </c>
      <c r="AI41">
        <v>5.76</v>
      </c>
      <c r="AJ41">
        <v>50</v>
      </c>
      <c r="AK41">
        <v>18.23</v>
      </c>
      <c r="AL41">
        <v>8.16</v>
      </c>
      <c r="AM41">
        <v>6.72</v>
      </c>
      <c r="AN41">
        <v>0</v>
      </c>
      <c r="AO41">
        <v>50</v>
      </c>
      <c r="AP41">
        <v>145.84</v>
      </c>
      <c r="AQ41">
        <v>100.75</v>
      </c>
      <c r="AR41">
        <v>95.95</v>
      </c>
      <c r="AS41">
        <v>1.47</v>
      </c>
      <c r="AT41">
        <v>47.98</v>
      </c>
      <c r="AU41">
        <v>11.51</v>
      </c>
      <c r="AV41">
        <v>47.98</v>
      </c>
      <c r="AW41">
        <v>0</v>
      </c>
      <c r="AX41">
        <v>0</v>
      </c>
      <c r="AY41">
        <v>0</v>
      </c>
    </row>
    <row r="42" spans="1:51">
      <c r="A42" t="s">
        <v>331</v>
      </c>
      <c r="G42" t="s">
        <v>84</v>
      </c>
      <c r="H42" s="73">
        <v>533.4</v>
      </c>
      <c r="I42" s="46">
        <v>0</v>
      </c>
      <c r="J42" s="46">
        <v>1.47</v>
      </c>
      <c r="K42" s="46">
        <v>98.360000000000014</v>
      </c>
      <c r="L42" s="46">
        <v>9.76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0.86</v>
      </c>
      <c r="Z42">
        <v>5.76</v>
      </c>
      <c r="AA42">
        <v>0</v>
      </c>
      <c r="AB42">
        <v>0</v>
      </c>
      <c r="AC42">
        <v>0</v>
      </c>
      <c r="AD42">
        <v>4</v>
      </c>
      <c r="AE42">
        <v>47.98</v>
      </c>
      <c r="AF42">
        <v>0</v>
      </c>
      <c r="AG42">
        <v>239.88</v>
      </c>
      <c r="AH42">
        <v>239.13</v>
      </c>
      <c r="AI42">
        <v>5.76</v>
      </c>
      <c r="AJ42">
        <v>50</v>
      </c>
      <c r="AK42">
        <v>18.23</v>
      </c>
      <c r="AL42">
        <v>8.16</v>
      </c>
      <c r="AM42">
        <v>6.72</v>
      </c>
      <c r="AN42">
        <v>0</v>
      </c>
      <c r="AO42">
        <v>50</v>
      </c>
      <c r="AP42">
        <v>145.84</v>
      </c>
      <c r="AQ42">
        <v>100.75</v>
      </c>
      <c r="AR42">
        <v>95.95</v>
      </c>
      <c r="AS42">
        <v>1.47</v>
      </c>
      <c r="AT42">
        <v>47.98</v>
      </c>
      <c r="AU42">
        <v>11.51</v>
      </c>
      <c r="AV42">
        <v>47.98</v>
      </c>
      <c r="AW42">
        <v>0</v>
      </c>
      <c r="AX42">
        <v>0</v>
      </c>
      <c r="AY42">
        <v>0</v>
      </c>
    </row>
    <row r="43" spans="1:51">
      <c r="A43" t="s">
        <v>337</v>
      </c>
      <c r="G43" t="s">
        <v>85</v>
      </c>
      <c r="H43" s="73">
        <v>533.4</v>
      </c>
      <c r="I43" s="46">
        <v>0</v>
      </c>
      <c r="J43" s="46">
        <v>1.55</v>
      </c>
      <c r="K43" s="46">
        <v>98.360000000000014</v>
      </c>
      <c r="L43" s="46">
        <v>10.129999999999999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0.86</v>
      </c>
      <c r="Z43">
        <v>5.76</v>
      </c>
      <c r="AA43">
        <v>0</v>
      </c>
      <c r="AB43">
        <v>0</v>
      </c>
      <c r="AC43">
        <v>0</v>
      </c>
      <c r="AD43">
        <v>4.37</v>
      </c>
      <c r="AE43">
        <v>47.98</v>
      </c>
      <c r="AF43">
        <v>0</v>
      </c>
      <c r="AG43">
        <v>239.88</v>
      </c>
      <c r="AH43">
        <v>239.13</v>
      </c>
      <c r="AI43">
        <v>5.76</v>
      </c>
      <c r="AJ43">
        <v>50</v>
      </c>
      <c r="AK43">
        <v>18.23</v>
      </c>
      <c r="AL43">
        <v>8.16</v>
      </c>
      <c r="AM43">
        <v>6.72</v>
      </c>
      <c r="AN43">
        <v>0</v>
      </c>
      <c r="AO43">
        <v>50</v>
      </c>
      <c r="AP43">
        <v>145.84</v>
      </c>
      <c r="AQ43">
        <v>100.75</v>
      </c>
      <c r="AR43">
        <v>95.95</v>
      </c>
      <c r="AS43">
        <v>1.55</v>
      </c>
      <c r="AT43">
        <v>47.98</v>
      </c>
      <c r="AU43">
        <v>11.51</v>
      </c>
      <c r="AV43">
        <v>47.98</v>
      </c>
      <c r="AW43">
        <v>0</v>
      </c>
      <c r="AX43">
        <v>0</v>
      </c>
      <c r="AY43">
        <v>0</v>
      </c>
    </row>
    <row r="44" spans="1:51">
      <c r="A44" t="s">
        <v>339</v>
      </c>
      <c r="G44" t="s">
        <v>86</v>
      </c>
      <c r="H44" s="73">
        <v>533.4</v>
      </c>
      <c r="I44" s="46">
        <v>0</v>
      </c>
      <c r="J44" s="46">
        <v>1.55</v>
      </c>
      <c r="K44" s="46">
        <v>98.360000000000014</v>
      </c>
      <c r="L44" s="46">
        <v>10.53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0.86</v>
      </c>
      <c r="Z44">
        <v>5.76</v>
      </c>
      <c r="AA44">
        <v>0</v>
      </c>
      <c r="AB44">
        <v>0</v>
      </c>
      <c r="AC44">
        <v>0</v>
      </c>
      <c r="AD44">
        <v>4.7699999999999996</v>
      </c>
      <c r="AE44">
        <v>47.98</v>
      </c>
      <c r="AF44">
        <v>0</v>
      </c>
      <c r="AG44">
        <v>239.88</v>
      </c>
      <c r="AH44">
        <v>239.13</v>
      </c>
      <c r="AI44">
        <v>5.76</v>
      </c>
      <c r="AJ44">
        <v>50</v>
      </c>
      <c r="AK44">
        <v>18.23</v>
      </c>
      <c r="AL44">
        <v>8.16</v>
      </c>
      <c r="AM44">
        <v>6.72</v>
      </c>
      <c r="AN44">
        <v>0</v>
      </c>
      <c r="AO44">
        <v>50</v>
      </c>
      <c r="AP44">
        <v>145.84</v>
      </c>
      <c r="AQ44">
        <v>100.75</v>
      </c>
      <c r="AR44">
        <v>95.95</v>
      </c>
      <c r="AS44">
        <v>1.55</v>
      </c>
      <c r="AT44">
        <v>47.98</v>
      </c>
      <c r="AU44">
        <v>11.51</v>
      </c>
      <c r="AV44">
        <v>47.98</v>
      </c>
      <c r="AW44">
        <v>0</v>
      </c>
      <c r="AX44">
        <v>0</v>
      </c>
      <c r="AY44">
        <v>0</v>
      </c>
    </row>
    <row r="45" spans="1:51">
      <c r="A45" t="s">
        <v>358</v>
      </c>
      <c r="G45" t="s">
        <v>87</v>
      </c>
      <c r="H45" s="73">
        <v>533.4</v>
      </c>
      <c r="I45" s="46">
        <v>0</v>
      </c>
      <c r="J45" s="46">
        <v>1.55</v>
      </c>
      <c r="K45" s="46">
        <v>98.360000000000014</v>
      </c>
      <c r="L45" s="46">
        <v>10.79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0.86</v>
      </c>
      <c r="Z45">
        <v>5.76</v>
      </c>
      <c r="AA45">
        <v>0</v>
      </c>
      <c r="AB45">
        <v>0</v>
      </c>
      <c r="AC45">
        <v>0</v>
      </c>
      <c r="AD45">
        <v>5.03</v>
      </c>
      <c r="AE45">
        <v>47.98</v>
      </c>
      <c r="AF45">
        <v>0</v>
      </c>
      <c r="AG45">
        <v>239.88</v>
      </c>
      <c r="AH45">
        <v>239.13</v>
      </c>
      <c r="AI45">
        <v>5.76</v>
      </c>
      <c r="AJ45">
        <v>50</v>
      </c>
      <c r="AK45">
        <v>18.23</v>
      </c>
      <c r="AL45">
        <v>8.16</v>
      </c>
      <c r="AM45">
        <v>6.72</v>
      </c>
      <c r="AN45">
        <v>0</v>
      </c>
      <c r="AO45">
        <v>50</v>
      </c>
      <c r="AP45">
        <v>145.84</v>
      </c>
      <c r="AQ45">
        <v>100.75</v>
      </c>
      <c r="AR45">
        <v>95.95</v>
      </c>
      <c r="AS45">
        <v>1.55</v>
      </c>
      <c r="AT45">
        <v>47.98</v>
      </c>
      <c r="AU45">
        <v>11.51</v>
      </c>
      <c r="AV45">
        <v>47.98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3">
        <v>533.4</v>
      </c>
      <c r="I46" s="46">
        <v>0</v>
      </c>
      <c r="J46" s="46">
        <v>1.55</v>
      </c>
      <c r="K46" s="46">
        <v>98.360000000000014</v>
      </c>
      <c r="L46" s="46">
        <v>11.219999999999999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0.86</v>
      </c>
      <c r="Z46">
        <v>5.76</v>
      </c>
      <c r="AA46">
        <v>0</v>
      </c>
      <c r="AB46">
        <v>0</v>
      </c>
      <c r="AC46">
        <v>0</v>
      </c>
      <c r="AD46">
        <v>5.46</v>
      </c>
      <c r="AE46">
        <v>47.98</v>
      </c>
      <c r="AF46">
        <v>0</v>
      </c>
      <c r="AG46">
        <v>239.88</v>
      </c>
      <c r="AH46">
        <v>239.13</v>
      </c>
      <c r="AI46">
        <v>5.76</v>
      </c>
      <c r="AJ46">
        <v>50</v>
      </c>
      <c r="AK46">
        <v>18.23</v>
      </c>
      <c r="AL46">
        <v>8.16</v>
      </c>
      <c r="AM46">
        <v>6.72</v>
      </c>
      <c r="AN46">
        <v>0</v>
      </c>
      <c r="AO46">
        <v>50</v>
      </c>
      <c r="AP46">
        <v>145.84</v>
      </c>
      <c r="AQ46">
        <v>100.75</v>
      </c>
      <c r="AR46">
        <v>95.95</v>
      </c>
      <c r="AS46">
        <v>1.55</v>
      </c>
      <c r="AT46">
        <v>47.98</v>
      </c>
      <c r="AU46">
        <v>11.51</v>
      </c>
      <c r="AV46">
        <v>47.98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3">
        <v>192.76999999999998</v>
      </c>
      <c r="I47" s="46">
        <v>0</v>
      </c>
      <c r="J47" s="46">
        <v>1.55</v>
      </c>
      <c r="K47" s="46">
        <v>98.360000000000014</v>
      </c>
      <c r="L47" s="46">
        <v>11.52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0.86</v>
      </c>
      <c r="Z47">
        <v>5.76</v>
      </c>
      <c r="AA47">
        <v>0</v>
      </c>
      <c r="AB47">
        <v>0</v>
      </c>
      <c r="AC47">
        <v>0</v>
      </c>
      <c r="AD47">
        <v>5.76</v>
      </c>
      <c r="AE47">
        <v>47.98</v>
      </c>
      <c r="AF47">
        <v>0</v>
      </c>
      <c r="AG47">
        <v>0</v>
      </c>
      <c r="AH47">
        <v>239.13</v>
      </c>
      <c r="AI47">
        <v>5.76</v>
      </c>
      <c r="AJ47">
        <v>100</v>
      </c>
      <c r="AK47">
        <v>18.23</v>
      </c>
      <c r="AL47">
        <v>8.16</v>
      </c>
      <c r="AM47">
        <v>6.72</v>
      </c>
      <c r="AN47">
        <v>0</v>
      </c>
      <c r="AO47">
        <v>50</v>
      </c>
      <c r="AP47">
        <v>0</v>
      </c>
      <c r="AQ47">
        <v>0</v>
      </c>
      <c r="AR47">
        <v>95.95</v>
      </c>
      <c r="AS47">
        <v>1.55</v>
      </c>
      <c r="AT47">
        <v>47.98</v>
      </c>
      <c r="AU47">
        <v>11.51</v>
      </c>
      <c r="AV47">
        <v>47.98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3">
        <v>192.76999999999998</v>
      </c>
      <c r="I48" s="46">
        <v>0</v>
      </c>
      <c r="J48" s="46">
        <v>1.55</v>
      </c>
      <c r="K48" s="46">
        <v>106.04</v>
      </c>
      <c r="L48" s="46">
        <v>11.7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4.32</v>
      </c>
      <c r="X48">
        <v>3.36</v>
      </c>
      <c r="Y48">
        <v>0.86</v>
      </c>
      <c r="Z48">
        <v>5.76</v>
      </c>
      <c r="AA48">
        <v>0</v>
      </c>
      <c r="AB48">
        <v>0</v>
      </c>
      <c r="AC48">
        <v>0</v>
      </c>
      <c r="AD48">
        <v>5.94</v>
      </c>
      <c r="AE48">
        <v>47.98</v>
      </c>
      <c r="AF48">
        <v>0</v>
      </c>
      <c r="AG48">
        <v>0</v>
      </c>
      <c r="AH48">
        <v>239.13</v>
      </c>
      <c r="AI48">
        <v>5.76</v>
      </c>
      <c r="AJ48">
        <v>100</v>
      </c>
      <c r="AK48">
        <v>18.23</v>
      </c>
      <c r="AL48">
        <v>8.16</v>
      </c>
      <c r="AM48">
        <v>6.72</v>
      </c>
      <c r="AN48">
        <v>0</v>
      </c>
      <c r="AO48">
        <v>50</v>
      </c>
      <c r="AP48">
        <v>0</v>
      </c>
      <c r="AQ48">
        <v>0</v>
      </c>
      <c r="AR48">
        <v>95.95</v>
      </c>
      <c r="AS48">
        <v>1.55</v>
      </c>
      <c r="AT48">
        <v>47.98</v>
      </c>
      <c r="AU48">
        <v>11.51</v>
      </c>
      <c r="AV48">
        <v>47.98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3">
        <v>192.76999999999998</v>
      </c>
      <c r="I49" s="46">
        <v>0</v>
      </c>
      <c r="J49" s="46">
        <v>1.55</v>
      </c>
      <c r="K49" s="46">
        <v>132.81</v>
      </c>
      <c r="L49" s="46">
        <v>11.94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4.32</v>
      </c>
      <c r="X49">
        <v>3.36</v>
      </c>
      <c r="Y49">
        <v>0.86</v>
      </c>
      <c r="Z49">
        <v>5.76</v>
      </c>
      <c r="AA49">
        <v>0</v>
      </c>
      <c r="AB49">
        <v>0</v>
      </c>
      <c r="AC49">
        <v>0</v>
      </c>
      <c r="AD49">
        <v>6.18</v>
      </c>
      <c r="AE49">
        <v>47.98</v>
      </c>
      <c r="AF49">
        <v>0</v>
      </c>
      <c r="AG49">
        <v>0</v>
      </c>
      <c r="AH49">
        <v>239.13</v>
      </c>
      <c r="AI49">
        <v>5.76</v>
      </c>
      <c r="AJ49">
        <v>100</v>
      </c>
      <c r="AK49">
        <v>18.23</v>
      </c>
      <c r="AL49">
        <v>8.16</v>
      </c>
      <c r="AM49">
        <v>6.72</v>
      </c>
      <c r="AN49">
        <v>0</v>
      </c>
      <c r="AO49">
        <v>50</v>
      </c>
      <c r="AP49">
        <v>0</v>
      </c>
      <c r="AQ49">
        <v>0</v>
      </c>
      <c r="AR49">
        <v>95.95</v>
      </c>
      <c r="AS49">
        <v>1.55</v>
      </c>
      <c r="AT49">
        <v>47.98</v>
      </c>
      <c r="AU49">
        <v>11.51</v>
      </c>
      <c r="AV49">
        <v>47.98</v>
      </c>
      <c r="AW49">
        <v>7.1</v>
      </c>
      <c r="AX49">
        <v>0</v>
      </c>
      <c r="AY49">
        <v>19.670000000000002</v>
      </c>
    </row>
    <row r="50" spans="1:51">
      <c r="A50" t="s">
        <v>366</v>
      </c>
      <c r="G50" t="s">
        <v>92</v>
      </c>
      <c r="H50" s="73">
        <v>192.76999999999998</v>
      </c>
      <c r="I50" s="46">
        <v>0</v>
      </c>
      <c r="J50" s="46">
        <v>1.55</v>
      </c>
      <c r="K50" s="46">
        <v>137.61000000000001</v>
      </c>
      <c r="L50" s="46">
        <v>12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4.32</v>
      </c>
      <c r="X50">
        <v>3.36</v>
      </c>
      <c r="Y50">
        <v>0.86</v>
      </c>
      <c r="Z50">
        <v>5.76</v>
      </c>
      <c r="AA50">
        <v>0</v>
      </c>
      <c r="AB50">
        <v>0</v>
      </c>
      <c r="AC50">
        <v>0</v>
      </c>
      <c r="AD50">
        <v>6.24</v>
      </c>
      <c r="AE50">
        <v>47.98</v>
      </c>
      <c r="AF50">
        <v>0</v>
      </c>
      <c r="AG50">
        <v>0</v>
      </c>
      <c r="AH50">
        <v>239.13</v>
      </c>
      <c r="AI50">
        <v>5.76</v>
      </c>
      <c r="AJ50">
        <v>100</v>
      </c>
      <c r="AK50">
        <v>18.23</v>
      </c>
      <c r="AL50">
        <v>8.16</v>
      </c>
      <c r="AM50">
        <v>6.72</v>
      </c>
      <c r="AN50">
        <v>0</v>
      </c>
      <c r="AO50">
        <v>50</v>
      </c>
      <c r="AP50">
        <v>0</v>
      </c>
      <c r="AQ50">
        <v>0</v>
      </c>
      <c r="AR50">
        <v>95.95</v>
      </c>
      <c r="AS50">
        <v>1.55</v>
      </c>
      <c r="AT50">
        <v>47.98</v>
      </c>
      <c r="AU50">
        <v>11.51</v>
      </c>
      <c r="AV50">
        <v>47.98</v>
      </c>
      <c r="AW50">
        <v>11.9</v>
      </c>
      <c r="AX50">
        <v>0</v>
      </c>
      <c r="AY50">
        <v>19.670000000000002</v>
      </c>
    </row>
    <row r="51" spans="1:51">
      <c r="A51" t="s">
        <v>367</v>
      </c>
      <c r="G51" t="s">
        <v>93</v>
      </c>
      <c r="H51" s="73">
        <v>192.76999999999998</v>
      </c>
      <c r="I51" s="46">
        <v>0</v>
      </c>
      <c r="J51" s="46">
        <v>1.55</v>
      </c>
      <c r="K51" s="46">
        <v>148.74</v>
      </c>
      <c r="L51" s="46">
        <v>12.08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4.32</v>
      </c>
      <c r="X51">
        <v>3.36</v>
      </c>
      <c r="Y51">
        <v>0.86</v>
      </c>
      <c r="Z51">
        <v>5.76</v>
      </c>
      <c r="AA51">
        <v>0</v>
      </c>
      <c r="AB51">
        <v>0</v>
      </c>
      <c r="AC51">
        <v>0</v>
      </c>
      <c r="AD51">
        <v>6.32</v>
      </c>
      <c r="AE51">
        <v>47.98</v>
      </c>
      <c r="AF51">
        <v>0</v>
      </c>
      <c r="AG51">
        <v>0</v>
      </c>
      <c r="AH51">
        <v>239.13</v>
      </c>
      <c r="AI51">
        <v>5.76</v>
      </c>
      <c r="AJ51">
        <v>100</v>
      </c>
      <c r="AK51">
        <v>18.23</v>
      </c>
      <c r="AL51">
        <v>8.16</v>
      </c>
      <c r="AM51">
        <v>6.72</v>
      </c>
      <c r="AN51">
        <v>0</v>
      </c>
      <c r="AO51">
        <v>50</v>
      </c>
      <c r="AP51">
        <v>0</v>
      </c>
      <c r="AQ51">
        <v>0</v>
      </c>
      <c r="AR51">
        <v>95.95</v>
      </c>
      <c r="AS51">
        <v>1.55</v>
      </c>
      <c r="AT51">
        <v>47.98</v>
      </c>
      <c r="AU51">
        <v>11.51</v>
      </c>
      <c r="AV51">
        <v>47.98</v>
      </c>
      <c r="AW51">
        <v>23.03</v>
      </c>
      <c r="AX51">
        <v>0</v>
      </c>
      <c r="AY51">
        <v>19.670000000000002</v>
      </c>
    </row>
    <row r="52" spans="1:51">
      <c r="A52" t="s">
        <v>368</v>
      </c>
      <c r="G52" t="s">
        <v>94</v>
      </c>
      <c r="H52" s="73">
        <v>192.76999999999998</v>
      </c>
      <c r="I52" s="46">
        <v>0</v>
      </c>
      <c r="J52" s="46">
        <v>1.55</v>
      </c>
      <c r="K52" s="46">
        <v>148.74</v>
      </c>
      <c r="L52" s="46">
        <v>12.08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4.32</v>
      </c>
      <c r="X52">
        <v>3.36</v>
      </c>
      <c r="Y52">
        <v>0.86</v>
      </c>
      <c r="Z52">
        <v>5.76</v>
      </c>
      <c r="AA52">
        <v>0</v>
      </c>
      <c r="AB52">
        <v>0</v>
      </c>
      <c r="AC52">
        <v>0</v>
      </c>
      <c r="AD52">
        <v>6.32</v>
      </c>
      <c r="AE52">
        <v>47.98</v>
      </c>
      <c r="AF52">
        <v>0</v>
      </c>
      <c r="AG52">
        <v>0</v>
      </c>
      <c r="AH52">
        <v>239.13</v>
      </c>
      <c r="AI52">
        <v>5.76</v>
      </c>
      <c r="AJ52">
        <v>100</v>
      </c>
      <c r="AK52">
        <v>18.23</v>
      </c>
      <c r="AL52">
        <v>8.16</v>
      </c>
      <c r="AM52">
        <v>6.72</v>
      </c>
      <c r="AN52">
        <v>0</v>
      </c>
      <c r="AO52">
        <v>50</v>
      </c>
      <c r="AP52">
        <v>0</v>
      </c>
      <c r="AQ52">
        <v>0</v>
      </c>
      <c r="AR52">
        <v>95.95</v>
      </c>
      <c r="AS52">
        <v>1.55</v>
      </c>
      <c r="AT52">
        <v>47.98</v>
      </c>
      <c r="AU52">
        <v>11.51</v>
      </c>
      <c r="AV52">
        <v>47.98</v>
      </c>
      <c r="AW52">
        <v>23.03</v>
      </c>
      <c r="AX52">
        <v>0</v>
      </c>
      <c r="AY52">
        <v>19.670000000000002</v>
      </c>
    </row>
    <row r="53" spans="1:51">
      <c r="A53" t="s">
        <v>400</v>
      </c>
      <c r="G53" t="s">
        <v>95</v>
      </c>
      <c r="H53" s="73">
        <v>192.76999999999998</v>
      </c>
      <c r="I53" s="46">
        <v>0</v>
      </c>
      <c r="J53" s="46">
        <v>1.55</v>
      </c>
      <c r="K53" s="46">
        <v>148.74</v>
      </c>
      <c r="L53" s="46">
        <v>12.129999999999999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4.32</v>
      </c>
      <c r="X53">
        <v>3.36</v>
      </c>
      <c r="Y53">
        <v>0.86</v>
      </c>
      <c r="Z53">
        <v>5.76</v>
      </c>
      <c r="AA53">
        <v>0</v>
      </c>
      <c r="AB53">
        <v>0</v>
      </c>
      <c r="AC53">
        <v>0</v>
      </c>
      <c r="AD53">
        <v>6.37</v>
      </c>
      <c r="AE53">
        <v>47.98</v>
      </c>
      <c r="AF53">
        <v>0</v>
      </c>
      <c r="AG53">
        <v>0</v>
      </c>
      <c r="AH53">
        <v>239.13</v>
      </c>
      <c r="AI53">
        <v>5.76</v>
      </c>
      <c r="AJ53">
        <v>100</v>
      </c>
      <c r="AK53">
        <v>18.23</v>
      </c>
      <c r="AL53">
        <v>8.16</v>
      </c>
      <c r="AM53">
        <v>6.72</v>
      </c>
      <c r="AN53">
        <v>0</v>
      </c>
      <c r="AO53">
        <v>50</v>
      </c>
      <c r="AP53">
        <v>0</v>
      </c>
      <c r="AQ53">
        <v>0</v>
      </c>
      <c r="AR53">
        <v>95.95</v>
      </c>
      <c r="AS53">
        <v>1.55</v>
      </c>
      <c r="AT53">
        <v>47.98</v>
      </c>
      <c r="AU53">
        <v>11.51</v>
      </c>
      <c r="AV53">
        <v>47.98</v>
      </c>
      <c r="AW53">
        <v>23.03</v>
      </c>
      <c r="AX53">
        <v>0</v>
      </c>
      <c r="AY53">
        <v>19.670000000000002</v>
      </c>
    </row>
    <row r="54" spans="1:51">
      <c r="A54" t="s">
        <v>399</v>
      </c>
      <c r="G54" t="s">
        <v>96</v>
      </c>
      <c r="H54" s="73">
        <v>192.76999999999998</v>
      </c>
      <c r="I54" s="46">
        <v>0</v>
      </c>
      <c r="J54" s="46">
        <v>1.55</v>
      </c>
      <c r="K54" s="46">
        <v>148.74</v>
      </c>
      <c r="L54" s="46">
        <v>12.08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4.32</v>
      </c>
      <c r="X54">
        <v>3.36</v>
      </c>
      <c r="Y54">
        <v>0.86</v>
      </c>
      <c r="Z54">
        <v>5.76</v>
      </c>
      <c r="AA54">
        <v>0</v>
      </c>
      <c r="AB54">
        <v>0</v>
      </c>
      <c r="AC54">
        <v>0</v>
      </c>
      <c r="AD54">
        <v>6.32</v>
      </c>
      <c r="AE54">
        <v>47.98</v>
      </c>
      <c r="AF54">
        <v>0</v>
      </c>
      <c r="AG54">
        <v>0</v>
      </c>
      <c r="AH54">
        <v>239.13</v>
      </c>
      <c r="AI54">
        <v>5.76</v>
      </c>
      <c r="AJ54">
        <v>100</v>
      </c>
      <c r="AK54">
        <v>18.23</v>
      </c>
      <c r="AL54">
        <v>8.16</v>
      </c>
      <c r="AM54">
        <v>6.72</v>
      </c>
      <c r="AN54">
        <v>0</v>
      </c>
      <c r="AO54">
        <v>50</v>
      </c>
      <c r="AP54">
        <v>0</v>
      </c>
      <c r="AQ54">
        <v>0</v>
      </c>
      <c r="AR54">
        <v>95.95</v>
      </c>
      <c r="AS54">
        <v>1.55</v>
      </c>
      <c r="AT54">
        <v>47.98</v>
      </c>
      <c r="AU54">
        <v>11.51</v>
      </c>
      <c r="AV54">
        <v>47.98</v>
      </c>
      <c r="AW54">
        <v>23.03</v>
      </c>
      <c r="AX54">
        <v>0</v>
      </c>
      <c r="AY54">
        <v>19.670000000000002</v>
      </c>
    </row>
    <row r="55" spans="1:51">
      <c r="A55" t="s">
        <v>401</v>
      </c>
      <c r="G55" t="s">
        <v>97</v>
      </c>
      <c r="H55" s="73">
        <v>192.67999999999998</v>
      </c>
      <c r="I55" s="46">
        <v>0</v>
      </c>
      <c r="J55" s="46">
        <v>1.55</v>
      </c>
      <c r="K55" s="46">
        <v>148.74</v>
      </c>
      <c r="L55" s="46">
        <v>12.059999999999999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4.32</v>
      </c>
      <c r="X55">
        <v>3.36</v>
      </c>
      <c r="Y55">
        <v>0.77</v>
      </c>
      <c r="Z55">
        <v>5.76</v>
      </c>
      <c r="AA55">
        <v>0</v>
      </c>
      <c r="AB55">
        <v>0</v>
      </c>
      <c r="AC55">
        <v>0</v>
      </c>
      <c r="AD55">
        <v>6.3</v>
      </c>
      <c r="AE55">
        <v>47.98</v>
      </c>
      <c r="AF55">
        <v>0</v>
      </c>
      <c r="AG55">
        <v>0</v>
      </c>
      <c r="AH55">
        <v>239.13</v>
      </c>
      <c r="AI55">
        <v>5.76</v>
      </c>
      <c r="AJ55">
        <v>100</v>
      </c>
      <c r="AK55">
        <v>18.23</v>
      </c>
      <c r="AL55">
        <v>8.16</v>
      </c>
      <c r="AM55">
        <v>6.72</v>
      </c>
      <c r="AN55">
        <v>0</v>
      </c>
      <c r="AO55">
        <v>50</v>
      </c>
      <c r="AP55">
        <v>0</v>
      </c>
      <c r="AQ55">
        <v>0</v>
      </c>
      <c r="AR55">
        <v>95.95</v>
      </c>
      <c r="AS55">
        <v>1.55</v>
      </c>
      <c r="AT55">
        <v>47.98</v>
      </c>
      <c r="AU55">
        <v>11.51</v>
      </c>
      <c r="AV55">
        <v>47.98</v>
      </c>
      <c r="AW55">
        <v>23.03</v>
      </c>
      <c r="AX55">
        <v>0</v>
      </c>
      <c r="AY55">
        <v>19.670000000000002</v>
      </c>
    </row>
    <row r="56" spans="1:51">
      <c r="A56" t="s">
        <v>401</v>
      </c>
      <c r="G56" t="s">
        <v>98</v>
      </c>
      <c r="H56" s="73">
        <v>192.67999999999998</v>
      </c>
      <c r="I56" s="46">
        <v>0</v>
      </c>
      <c r="J56" s="46">
        <v>1.55</v>
      </c>
      <c r="K56" s="46">
        <v>148.74</v>
      </c>
      <c r="L56" s="46">
        <v>11.94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4.32</v>
      </c>
      <c r="X56">
        <v>3.36</v>
      </c>
      <c r="Y56">
        <v>0.77</v>
      </c>
      <c r="Z56">
        <v>5.76</v>
      </c>
      <c r="AA56">
        <v>0</v>
      </c>
      <c r="AB56">
        <v>0</v>
      </c>
      <c r="AC56">
        <v>0</v>
      </c>
      <c r="AD56">
        <v>6.18</v>
      </c>
      <c r="AE56">
        <v>47.98</v>
      </c>
      <c r="AF56">
        <v>0</v>
      </c>
      <c r="AG56">
        <v>0</v>
      </c>
      <c r="AH56">
        <v>239.13</v>
      </c>
      <c r="AI56">
        <v>5.76</v>
      </c>
      <c r="AJ56">
        <v>100</v>
      </c>
      <c r="AK56">
        <v>18.23</v>
      </c>
      <c r="AL56">
        <v>8.16</v>
      </c>
      <c r="AM56">
        <v>6.72</v>
      </c>
      <c r="AN56">
        <v>0</v>
      </c>
      <c r="AO56">
        <v>50</v>
      </c>
      <c r="AP56">
        <v>0</v>
      </c>
      <c r="AQ56">
        <v>0</v>
      </c>
      <c r="AR56">
        <v>95.95</v>
      </c>
      <c r="AS56">
        <v>1.55</v>
      </c>
      <c r="AT56">
        <v>47.98</v>
      </c>
      <c r="AU56">
        <v>11.51</v>
      </c>
      <c r="AV56">
        <v>47.98</v>
      </c>
      <c r="AW56">
        <v>23.03</v>
      </c>
      <c r="AX56">
        <v>0</v>
      </c>
      <c r="AY56">
        <v>19.670000000000002</v>
      </c>
    </row>
    <row r="57" spans="1:51">
      <c r="G57" t="s">
        <v>99</v>
      </c>
      <c r="H57" s="73">
        <v>192.67999999999998</v>
      </c>
      <c r="I57" s="46">
        <v>0</v>
      </c>
      <c r="J57" s="46">
        <v>1.55</v>
      </c>
      <c r="K57" s="46">
        <v>148.74</v>
      </c>
      <c r="L57" s="46">
        <v>11.78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4.32</v>
      </c>
      <c r="X57">
        <v>3.36</v>
      </c>
      <c r="Y57">
        <v>0.77</v>
      </c>
      <c r="Z57">
        <v>5.76</v>
      </c>
      <c r="AA57">
        <v>0</v>
      </c>
      <c r="AB57">
        <v>0</v>
      </c>
      <c r="AC57">
        <v>0</v>
      </c>
      <c r="AD57">
        <v>6.02</v>
      </c>
      <c r="AE57">
        <v>47.98</v>
      </c>
      <c r="AF57">
        <v>0</v>
      </c>
      <c r="AG57">
        <v>0</v>
      </c>
      <c r="AH57">
        <v>239.13</v>
      </c>
      <c r="AI57">
        <v>5.76</v>
      </c>
      <c r="AJ57">
        <v>100</v>
      </c>
      <c r="AK57">
        <v>18.23</v>
      </c>
      <c r="AL57">
        <v>8.16</v>
      </c>
      <c r="AM57">
        <v>6.72</v>
      </c>
      <c r="AN57">
        <v>0</v>
      </c>
      <c r="AO57">
        <v>50</v>
      </c>
      <c r="AP57">
        <v>0</v>
      </c>
      <c r="AQ57">
        <v>0</v>
      </c>
      <c r="AR57">
        <v>95.95</v>
      </c>
      <c r="AS57">
        <v>1.55</v>
      </c>
      <c r="AT57">
        <v>47.98</v>
      </c>
      <c r="AU57">
        <v>11.51</v>
      </c>
      <c r="AV57">
        <v>47.98</v>
      </c>
      <c r="AW57">
        <v>23.03</v>
      </c>
      <c r="AX57">
        <v>0</v>
      </c>
      <c r="AY57">
        <v>19.670000000000002</v>
      </c>
    </row>
    <row r="58" spans="1:51">
      <c r="G58" t="s">
        <v>100</v>
      </c>
      <c r="H58" s="73">
        <v>192.67999999999998</v>
      </c>
      <c r="I58" s="46">
        <v>0</v>
      </c>
      <c r="J58" s="46">
        <v>1.55</v>
      </c>
      <c r="K58" s="46">
        <v>148.74</v>
      </c>
      <c r="L58" s="46">
        <v>11.55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4.32</v>
      </c>
      <c r="X58">
        <v>3.36</v>
      </c>
      <c r="Y58">
        <v>0.77</v>
      </c>
      <c r="Z58">
        <v>5.76</v>
      </c>
      <c r="AA58">
        <v>0</v>
      </c>
      <c r="AB58">
        <v>0</v>
      </c>
      <c r="AC58">
        <v>0</v>
      </c>
      <c r="AD58">
        <v>5.79</v>
      </c>
      <c r="AE58">
        <v>47.98</v>
      </c>
      <c r="AF58">
        <v>0</v>
      </c>
      <c r="AG58">
        <v>0</v>
      </c>
      <c r="AH58">
        <v>239.13</v>
      </c>
      <c r="AI58">
        <v>5.76</v>
      </c>
      <c r="AJ58">
        <v>100</v>
      </c>
      <c r="AK58">
        <v>18.23</v>
      </c>
      <c r="AL58">
        <v>8.16</v>
      </c>
      <c r="AM58">
        <v>6.72</v>
      </c>
      <c r="AN58">
        <v>0</v>
      </c>
      <c r="AO58">
        <v>50</v>
      </c>
      <c r="AP58">
        <v>0</v>
      </c>
      <c r="AQ58">
        <v>0</v>
      </c>
      <c r="AR58">
        <v>95.95</v>
      </c>
      <c r="AS58">
        <v>1.55</v>
      </c>
      <c r="AT58">
        <v>47.98</v>
      </c>
      <c r="AU58">
        <v>11.51</v>
      </c>
      <c r="AV58">
        <v>47.98</v>
      </c>
      <c r="AW58">
        <v>23.03</v>
      </c>
      <c r="AX58">
        <v>0</v>
      </c>
      <c r="AY58">
        <v>19.670000000000002</v>
      </c>
    </row>
    <row r="59" spans="1:51">
      <c r="G59" t="s">
        <v>101</v>
      </c>
      <c r="H59" s="73">
        <v>192.67999999999998</v>
      </c>
      <c r="I59" s="46">
        <v>0</v>
      </c>
      <c r="J59" s="46">
        <v>1.47</v>
      </c>
      <c r="K59" s="46">
        <v>148.74</v>
      </c>
      <c r="L59" s="46">
        <v>11.309999999999999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4.32</v>
      </c>
      <c r="X59">
        <v>3.36</v>
      </c>
      <c r="Y59">
        <v>0.77</v>
      </c>
      <c r="Z59">
        <v>5.76</v>
      </c>
      <c r="AA59">
        <v>0</v>
      </c>
      <c r="AB59">
        <v>0</v>
      </c>
      <c r="AC59">
        <v>0</v>
      </c>
      <c r="AD59">
        <v>5.55</v>
      </c>
      <c r="AE59">
        <v>47.98</v>
      </c>
      <c r="AF59">
        <v>0</v>
      </c>
      <c r="AG59">
        <v>0</v>
      </c>
      <c r="AH59">
        <v>239.13</v>
      </c>
      <c r="AI59">
        <v>5.76</v>
      </c>
      <c r="AJ59">
        <v>100</v>
      </c>
      <c r="AK59">
        <v>18.23</v>
      </c>
      <c r="AL59">
        <v>8.16</v>
      </c>
      <c r="AM59">
        <v>6.72</v>
      </c>
      <c r="AN59">
        <v>0</v>
      </c>
      <c r="AO59">
        <v>50</v>
      </c>
      <c r="AP59">
        <v>0</v>
      </c>
      <c r="AQ59">
        <v>0</v>
      </c>
      <c r="AR59">
        <v>95.95</v>
      </c>
      <c r="AS59">
        <v>1.47</v>
      </c>
      <c r="AT59">
        <v>47.98</v>
      </c>
      <c r="AU59">
        <v>11.51</v>
      </c>
      <c r="AV59">
        <v>47.98</v>
      </c>
      <c r="AW59">
        <v>23.03</v>
      </c>
      <c r="AX59">
        <v>0</v>
      </c>
      <c r="AY59">
        <v>19.670000000000002</v>
      </c>
    </row>
    <row r="60" spans="1:51">
      <c r="G60" t="s">
        <v>102</v>
      </c>
      <c r="H60" s="73">
        <v>192.67999999999998</v>
      </c>
      <c r="I60" s="46">
        <v>0</v>
      </c>
      <c r="J60" s="46">
        <v>1.47</v>
      </c>
      <c r="K60" s="46">
        <v>148.74</v>
      </c>
      <c r="L60" s="46">
        <v>11.08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4.32</v>
      </c>
      <c r="X60">
        <v>3.36</v>
      </c>
      <c r="Y60">
        <v>0.77</v>
      </c>
      <c r="Z60">
        <v>5.76</v>
      </c>
      <c r="AA60">
        <v>0</v>
      </c>
      <c r="AB60">
        <v>0</v>
      </c>
      <c r="AC60">
        <v>0</v>
      </c>
      <c r="AD60">
        <v>5.32</v>
      </c>
      <c r="AE60">
        <v>47.98</v>
      </c>
      <c r="AF60">
        <v>0</v>
      </c>
      <c r="AG60">
        <v>0</v>
      </c>
      <c r="AH60">
        <v>239.13</v>
      </c>
      <c r="AI60">
        <v>5.76</v>
      </c>
      <c r="AJ60">
        <v>100</v>
      </c>
      <c r="AK60">
        <v>18.23</v>
      </c>
      <c r="AL60">
        <v>8.16</v>
      </c>
      <c r="AM60">
        <v>6.72</v>
      </c>
      <c r="AN60">
        <v>0</v>
      </c>
      <c r="AO60">
        <v>50</v>
      </c>
      <c r="AP60">
        <v>0</v>
      </c>
      <c r="AQ60">
        <v>0</v>
      </c>
      <c r="AR60">
        <v>95.95</v>
      </c>
      <c r="AS60">
        <v>1.47</v>
      </c>
      <c r="AT60">
        <v>47.98</v>
      </c>
      <c r="AU60">
        <v>11.51</v>
      </c>
      <c r="AV60">
        <v>47.98</v>
      </c>
      <c r="AW60">
        <v>23.03</v>
      </c>
      <c r="AX60">
        <v>0</v>
      </c>
      <c r="AY60">
        <v>19.670000000000002</v>
      </c>
    </row>
    <row r="61" spans="1:51">
      <c r="G61" t="s">
        <v>103</v>
      </c>
      <c r="H61" s="73">
        <v>192.67999999999998</v>
      </c>
      <c r="I61" s="46">
        <v>0</v>
      </c>
      <c r="J61" s="46">
        <v>1.47</v>
      </c>
      <c r="K61" s="46">
        <v>148.74</v>
      </c>
      <c r="L61" s="46">
        <v>10.77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4.32</v>
      </c>
      <c r="X61">
        <v>3.36</v>
      </c>
      <c r="Y61">
        <v>0.77</v>
      </c>
      <c r="Z61">
        <v>5.76</v>
      </c>
      <c r="AA61">
        <v>0</v>
      </c>
      <c r="AB61">
        <v>0</v>
      </c>
      <c r="AC61">
        <v>0</v>
      </c>
      <c r="AD61">
        <v>5.01</v>
      </c>
      <c r="AE61">
        <v>47.98</v>
      </c>
      <c r="AF61">
        <v>0</v>
      </c>
      <c r="AG61">
        <v>0</v>
      </c>
      <c r="AH61">
        <v>239.13</v>
      </c>
      <c r="AI61">
        <v>5.76</v>
      </c>
      <c r="AJ61">
        <v>100</v>
      </c>
      <c r="AK61">
        <v>18.23</v>
      </c>
      <c r="AL61">
        <v>8.16</v>
      </c>
      <c r="AM61">
        <v>6.72</v>
      </c>
      <c r="AN61">
        <v>0</v>
      </c>
      <c r="AO61">
        <v>50</v>
      </c>
      <c r="AP61">
        <v>0</v>
      </c>
      <c r="AQ61">
        <v>0</v>
      </c>
      <c r="AR61">
        <v>95.95</v>
      </c>
      <c r="AS61">
        <v>1.47</v>
      </c>
      <c r="AT61">
        <v>47.98</v>
      </c>
      <c r="AU61">
        <v>11.51</v>
      </c>
      <c r="AV61">
        <v>47.98</v>
      </c>
      <c r="AW61">
        <v>23.03</v>
      </c>
      <c r="AX61">
        <v>0</v>
      </c>
      <c r="AY61">
        <v>19.670000000000002</v>
      </c>
    </row>
    <row r="62" spans="1:51">
      <c r="G62" t="s">
        <v>104</v>
      </c>
      <c r="H62" s="73">
        <v>192.67999999999998</v>
      </c>
      <c r="I62" s="46">
        <v>0</v>
      </c>
      <c r="J62" s="46">
        <v>1.47</v>
      </c>
      <c r="K62" s="46">
        <v>146.72000000000003</v>
      </c>
      <c r="L62" s="46">
        <v>10.44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4.32</v>
      </c>
      <c r="X62">
        <v>3.36</v>
      </c>
      <c r="Y62">
        <v>0.77</v>
      </c>
      <c r="Z62">
        <v>5.76</v>
      </c>
      <c r="AA62">
        <v>0</v>
      </c>
      <c r="AB62">
        <v>0</v>
      </c>
      <c r="AC62">
        <v>0</v>
      </c>
      <c r="AD62">
        <v>4.68</v>
      </c>
      <c r="AE62">
        <v>47.98</v>
      </c>
      <c r="AF62">
        <v>0</v>
      </c>
      <c r="AG62">
        <v>0</v>
      </c>
      <c r="AH62">
        <v>239.13</v>
      </c>
      <c r="AI62">
        <v>5.76</v>
      </c>
      <c r="AJ62">
        <v>100</v>
      </c>
      <c r="AK62">
        <v>18.23</v>
      </c>
      <c r="AL62">
        <v>8.16</v>
      </c>
      <c r="AM62">
        <v>6.72</v>
      </c>
      <c r="AN62">
        <v>0</v>
      </c>
      <c r="AO62">
        <v>50</v>
      </c>
      <c r="AP62">
        <v>0</v>
      </c>
      <c r="AQ62">
        <v>0</v>
      </c>
      <c r="AR62">
        <v>95.95</v>
      </c>
      <c r="AS62">
        <v>1.47</v>
      </c>
      <c r="AT62">
        <v>47.98</v>
      </c>
      <c r="AU62">
        <v>11.51</v>
      </c>
      <c r="AV62">
        <v>47.98</v>
      </c>
      <c r="AW62">
        <v>21.01</v>
      </c>
      <c r="AX62">
        <v>0</v>
      </c>
      <c r="AY62">
        <v>19.670000000000002</v>
      </c>
    </row>
    <row r="63" spans="1:51">
      <c r="G63" t="s">
        <v>105</v>
      </c>
      <c r="H63" s="73">
        <v>192.57999999999998</v>
      </c>
      <c r="I63" s="46">
        <v>0</v>
      </c>
      <c r="J63" s="46">
        <v>1.55</v>
      </c>
      <c r="K63" s="46">
        <v>143.46</v>
      </c>
      <c r="L63" s="46">
        <v>10.1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4.32</v>
      </c>
      <c r="X63">
        <v>3.36</v>
      </c>
      <c r="Y63">
        <v>0.67</v>
      </c>
      <c r="Z63">
        <v>5.76</v>
      </c>
      <c r="AA63">
        <v>0</v>
      </c>
      <c r="AB63">
        <v>0</v>
      </c>
      <c r="AC63">
        <v>0</v>
      </c>
      <c r="AD63">
        <v>4.34</v>
      </c>
      <c r="AE63">
        <v>47.98</v>
      </c>
      <c r="AF63">
        <v>0</v>
      </c>
      <c r="AG63">
        <v>0</v>
      </c>
      <c r="AH63">
        <v>239.13</v>
      </c>
      <c r="AI63">
        <v>5.76</v>
      </c>
      <c r="AJ63">
        <v>100</v>
      </c>
      <c r="AK63">
        <v>18.23</v>
      </c>
      <c r="AL63">
        <v>8.16</v>
      </c>
      <c r="AM63">
        <v>6.72</v>
      </c>
      <c r="AN63">
        <v>0</v>
      </c>
      <c r="AO63">
        <v>50</v>
      </c>
      <c r="AP63">
        <v>0</v>
      </c>
      <c r="AQ63">
        <v>0</v>
      </c>
      <c r="AR63">
        <v>95.95</v>
      </c>
      <c r="AS63">
        <v>1.55</v>
      </c>
      <c r="AT63">
        <v>47.98</v>
      </c>
      <c r="AU63">
        <v>11.51</v>
      </c>
      <c r="AV63">
        <v>47.98</v>
      </c>
      <c r="AW63">
        <v>17.75</v>
      </c>
      <c r="AX63">
        <v>0</v>
      </c>
      <c r="AY63">
        <v>19.670000000000002</v>
      </c>
    </row>
    <row r="64" spans="1:51">
      <c r="G64" t="s">
        <v>106</v>
      </c>
      <c r="H64" s="73">
        <v>192.57999999999998</v>
      </c>
      <c r="I64" s="46">
        <v>0</v>
      </c>
      <c r="J64" s="46">
        <v>1.55</v>
      </c>
      <c r="K64" s="46">
        <v>139.91000000000003</v>
      </c>
      <c r="L64" s="46">
        <v>9.629999999999999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4.32</v>
      </c>
      <c r="X64">
        <v>3.36</v>
      </c>
      <c r="Y64">
        <v>0.67</v>
      </c>
      <c r="Z64">
        <v>5.76</v>
      </c>
      <c r="AA64">
        <v>0</v>
      </c>
      <c r="AB64">
        <v>0</v>
      </c>
      <c r="AC64">
        <v>0</v>
      </c>
      <c r="AD64">
        <v>3.87</v>
      </c>
      <c r="AE64">
        <v>47.98</v>
      </c>
      <c r="AF64">
        <v>0</v>
      </c>
      <c r="AG64">
        <v>0</v>
      </c>
      <c r="AH64">
        <v>239.13</v>
      </c>
      <c r="AI64">
        <v>5.76</v>
      </c>
      <c r="AJ64">
        <v>100</v>
      </c>
      <c r="AK64">
        <v>18.23</v>
      </c>
      <c r="AL64">
        <v>8.16</v>
      </c>
      <c r="AM64">
        <v>6.72</v>
      </c>
      <c r="AN64">
        <v>0</v>
      </c>
      <c r="AO64">
        <v>50</v>
      </c>
      <c r="AP64">
        <v>0</v>
      </c>
      <c r="AQ64">
        <v>0</v>
      </c>
      <c r="AR64">
        <v>95.95</v>
      </c>
      <c r="AS64">
        <v>1.55</v>
      </c>
      <c r="AT64">
        <v>47.98</v>
      </c>
      <c r="AU64">
        <v>11.51</v>
      </c>
      <c r="AV64">
        <v>47.98</v>
      </c>
      <c r="AW64">
        <v>14.2</v>
      </c>
      <c r="AX64">
        <v>0</v>
      </c>
      <c r="AY64">
        <v>19.670000000000002</v>
      </c>
    </row>
    <row r="65" spans="7:51">
      <c r="G65" t="s">
        <v>107</v>
      </c>
      <c r="H65" s="73">
        <v>192.57999999999998</v>
      </c>
      <c r="I65" s="46">
        <v>0</v>
      </c>
      <c r="J65" s="46">
        <v>1.55</v>
      </c>
      <c r="K65" s="46">
        <v>136.07</v>
      </c>
      <c r="L65" s="46">
        <v>9.19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4.32</v>
      </c>
      <c r="X65">
        <v>3.36</v>
      </c>
      <c r="Y65">
        <v>0.67</v>
      </c>
      <c r="Z65">
        <v>5.76</v>
      </c>
      <c r="AA65">
        <v>0</v>
      </c>
      <c r="AB65">
        <v>0</v>
      </c>
      <c r="AC65">
        <v>0</v>
      </c>
      <c r="AD65">
        <v>3.43</v>
      </c>
      <c r="AE65">
        <v>47.98</v>
      </c>
      <c r="AF65">
        <v>0</v>
      </c>
      <c r="AG65">
        <v>0</v>
      </c>
      <c r="AH65">
        <v>239.13</v>
      </c>
      <c r="AI65">
        <v>5.76</v>
      </c>
      <c r="AJ65">
        <v>100</v>
      </c>
      <c r="AK65">
        <v>18.23</v>
      </c>
      <c r="AL65">
        <v>8.16</v>
      </c>
      <c r="AM65">
        <v>6.72</v>
      </c>
      <c r="AN65">
        <v>0</v>
      </c>
      <c r="AO65">
        <v>50</v>
      </c>
      <c r="AP65">
        <v>0</v>
      </c>
      <c r="AQ65">
        <v>0</v>
      </c>
      <c r="AR65">
        <v>95.95</v>
      </c>
      <c r="AS65">
        <v>1.55</v>
      </c>
      <c r="AT65">
        <v>47.98</v>
      </c>
      <c r="AU65">
        <v>11.51</v>
      </c>
      <c r="AV65">
        <v>47.98</v>
      </c>
      <c r="AW65">
        <v>10.36</v>
      </c>
      <c r="AX65">
        <v>0</v>
      </c>
      <c r="AY65">
        <v>19.670000000000002</v>
      </c>
    </row>
    <row r="66" spans="7:51">
      <c r="G66" t="s">
        <v>108</v>
      </c>
      <c r="H66" s="73">
        <v>192.57999999999998</v>
      </c>
      <c r="I66" s="46">
        <v>0</v>
      </c>
      <c r="J66" s="46">
        <v>1.55</v>
      </c>
      <c r="K66" s="46">
        <v>131.85000000000002</v>
      </c>
      <c r="L66" s="46">
        <v>8.6999999999999993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4.32</v>
      </c>
      <c r="X66">
        <v>3.36</v>
      </c>
      <c r="Y66">
        <v>0.67</v>
      </c>
      <c r="Z66">
        <v>5.76</v>
      </c>
      <c r="AA66">
        <v>0</v>
      </c>
      <c r="AB66">
        <v>0</v>
      </c>
      <c r="AC66">
        <v>0</v>
      </c>
      <c r="AD66">
        <v>2.94</v>
      </c>
      <c r="AE66">
        <v>47.98</v>
      </c>
      <c r="AF66">
        <v>0</v>
      </c>
      <c r="AG66">
        <v>0</v>
      </c>
      <c r="AH66">
        <v>239.13</v>
      </c>
      <c r="AI66">
        <v>5.76</v>
      </c>
      <c r="AJ66">
        <v>100</v>
      </c>
      <c r="AK66">
        <v>18.23</v>
      </c>
      <c r="AL66">
        <v>8.16</v>
      </c>
      <c r="AM66">
        <v>6.72</v>
      </c>
      <c r="AN66">
        <v>0</v>
      </c>
      <c r="AO66">
        <v>50</v>
      </c>
      <c r="AP66">
        <v>0</v>
      </c>
      <c r="AQ66">
        <v>0</v>
      </c>
      <c r="AR66">
        <v>95.95</v>
      </c>
      <c r="AS66">
        <v>1.55</v>
      </c>
      <c r="AT66">
        <v>47.98</v>
      </c>
      <c r="AU66">
        <v>11.51</v>
      </c>
      <c r="AV66">
        <v>47.98</v>
      </c>
      <c r="AW66">
        <v>6.14</v>
      </c>
      <c r="AX66">
        <v>0</v>
      </c>
      <c r="AY66">
        <v>19.670000000000002</v>
      </c>
    </row>
    <row r="67" spans="7:51">
      <c r="G67" t="s">
        <v>109</v>
      </c>
      <c r="H67" s="73">
        <v>192.39</v>
      </c>
      <c r="I67" s="46">
        <v>0</v>
      </c>
      <c r="J67" s="46">
        <v>1.55</v>
      </c>
      <c r="K67" s="46">
        <v>128.78</v>
      </c>
      <c r="L67" s="46">
        <v>8.23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4.32</v>
      </c>
      <c r="X67">
        <v>3.36</v>
      </c>
      <c r="Y67">
        <v>0.48</v>
      </c>
      <c r="Z67">
        <v>5.76</v>
      </c>
      <c r="AA67">
        <v>0</v>
      </c>
      <c r="AB67">
        <v>0</v>
      </c>
      <c r="AC67">
        <v>0</v>
      </c>
      <c r="AD67">
        <v>2.4700000000000002</v>
      </c>
      <c r="AE67">
        <v>47.98</v>
      </c>
      <c r="AF67">
        <v>0</v>
      </c>
      <c r="AG67">
        <v>0</v>
      </c>
      <c r="AH67">
        <v>239.13</v>
      </c>
      <c r="AI67">
        <v>5.76</v>
      </c>
      <c r="AJ67">
        <v>100</v>
      </c>
      <c r="AK67">
        <v>18.23</v>
      </c>
      <c r="AL67">
        <v>8.16</v>
      </c>
      <c r="AM67">
        <v>6.72</v>
      </c>
      <c r="AN67">
        <v>0</v>
      </c>
      <c r="AO67">
        <v>50</v>
      </c>
      <c r="AP67">
        <v>0</v>
      </c>
      <c r="AQ67">
        <v>0</v>
      </c>
      <c r="AR67">
        <v>95.95</v>
      </c>
      <c r="AS67">
        <v>1.55</v>
      </c>
      <c r="AT67">
        <v>47.98</v>
      </c>
      <c r="AU67">
        <v>11.51</v>
      </c>
      <c r="AV67">
        <v>47.98</v>
      </c>
      <c r="AW67">
        <v>3.07</v>
      </c>
      <c r="AX67">
        <v>0</v>
      </c>
      <c r="AY67">
        <v>19.670000000000002</v>
      </c>
    </row>
    <row r="68" spans="7:51">
      <c r="G68" t="s">
        <v>110</v>
      </c>
      <c r="H68" s="73">
        <v>192.39</v>
      </c>
      <c r="I68" s="46">
        <v>0</v>
      </c>
      <c r="J68" s="46">
        <v>1.55</v>
      </c>
      <c r="K68" s="46">
        <v>98.360000000000014</v>
      </c>
      <c r="L68" s="46">
        <v>7.74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0.48</v>
      </c>
      <c r="Z68">
        <v>5.76</v>
      </c>
      <c r="AA68">
        <v>0</v>
      </c>
      <c r="AB68">
        <v>0</v>
      </c>
      <c r="AC68">
        <v>0</v>
      </c>
      <c r="AD68">
        <v>1.98</v>
      </c>
      <c r="AE68">
        <v>47.98</v>
      </c>
      <c r="AF68">
        <v>0</v>
      </c>
      <c r="AG68">
        <v>0</v>
      </c>
      <c r="AH68">
        <v>239.13</v>
      </c>
      <c r="AI68">
        <v>5.76</v>
      </c>
      <c r="AJ68">
        <v>100</v>
      </c>
      <c r="AK68">
        <v>18.23</v>
      </c>
      <c r="AL68">
        <v>8.16</v>
      </c>
      <c r="AM68">
        <v>6.72</v>
      </c>
      <c r="AN68">
        <v>0</v>
      </c>
      <c r="AO68">
        <v>50</v>
      </c>
      <c r="AP68">
        <v>0</v>
      </c>
      <c r="AQ68">
        <v>0</v>
      </c>
      <c r="AR68">
        <v>95.95</v>
      </c>
      <c r="AS68">
        <v>1.55</v>
      </c>
      <c r="AT68">
        <v>47.98</v>
      </c>
      <c r="AU68">
        <v>11.51</v>
      </c>
      <c r="AV68">
        <v>47.98</v>
      </c>
      <c r="AW68">
        <v>0</v>
      </c>
      <c r="AX68">
        <v>0</v>
      </c>
      <c r="AY68">
        <v>0</v>
      </c>
    </row>
    <row r="69" spans="7:51">
      <c r="G69" t="s">
        <v>111</v>
      </c>
      <c r="H69" s="73">
        <v>192.39</v>
      </c>
      <c r="I69" s="46">
        <v>0</v>
      </c>
      <c r="J69" s="46">
        <v>1.55</v>
      </c>
      <c r="K69" s="46">
        <v>98.360000000000014</v>
      </c>
      <c r="L69" s="46">
        <v>7.31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0.48</v>
      </c>
      <c r="Z69">
        <v>5.76</v>
      </c>
      <c r="AA69">
        <v>0</v>
      </c>
      <c r="AB69">
        <v>0</v>
      </c>
      <c r="AC69">
        <v>0</v>
      </c>
      <c r="AD69">
        <v>1.55</v>
      </c>
      <c r="AE69">
        <v>47.98</v>
      </c>
      <c r="AF69">
        <v>0</v>
      </c>
      <c r="AG69">
        <v>0</v>
      </c>
      <c r="AH69">
        <v>239.13</v>
      </c>
      <c r="AI69">
        <v>5.76</v>
      </c>
      <c r="AJ69">
        <v>100</v>
      </c>
      <c r="AK69">
        <v>18.23</v>
      </c>
      <c r="AL69">
        <v>8.16</v>
      </c>
      <c r="AM69">
        <v>6.72</v>
      </c>
      <c r="AN69">
        <v>0</v>
      </c>
      <c r="AO69">
        <v>50</v>
      </c>
      <c r="AP69">
        <v>0</v>
      </c>
      <c r="AQ69">
        <v>0</v>
      </c>
      <c r="AR69">
        <v>95.95</v>
      </c>
      <c r="AS69">
        <v>1.55</v>
      </c>
      <c r="AT69">
        <v>47.98</v>
      </c>
      <c r="AU69">
        <v>11.51</v>
      </c>
      <c r="AV69">
        <v>47.98</v>
      </c>
      <c r="AW69">
        <v>0</v>
      </c>
      <c r="AX69">
        <v>0</v>
      </c>
      <c r="AY69">
        <v>0</v>
      </c>
    </row>
    <row r="70" spans="7:51">
      <c r="G70" t="s">
        <v>112</v>
      </c>
      <c r="H70" s="73">
        <v>192.39</v>
      </c>
      <c r="I70" s="46">
        <v>0</v>
      </c>
      <c r="J70" s="46">
        <v>1.55</v>
      </c>
      <c r="K70" s="46">
        <v>98.360000000000014</v>
      </c>
      <c r="L70" s="46">
        <v>6.93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0.48</v>
      </c>
      <c r="Z70">
        <v>5.76</v>
      </c>
      <c r="AA70">
        <v>0</v>
      </c>
      <c r="AB70">
        <v>0</v>
      </c>
      <c r="AC70">
        <v>0</v>
      </c>
      <c r="AD70">
        <v>1.17</v>
      </c>
      <c r="AE70">
        <v>47.98</v>
      </c>
      <c r="AF70">
        <v>0</v>
      </c>
      <c r="AG70">
        <v>0</v>
      </c>
      <c r="AH70">
        <v>239.13</v>
      </c>
      <c r="AI70">
        <v>5.76</v>
      </c>
      <c r="AJ70">
        <v>100</v>
      </c>
      <c r="AK70">
        <v>18.23</v>
      </c>
      <c r="AL70">
        <v>8.16</v>
      </c>
      <c r="AM70">
        <v>6.72</v>
      </c>
      <c r="AN70">
        <v>0</v>
      </c>
      <c r="AO70">
        <v>50</v>
      </c>
      <c r="AP70">
        <v>0</v>
      </c>
      <c r="AQ70">
        <v>0</v>
      </c>
      <c r="AR70">
        <v>95.95</v>
      </c>
      <c r="AS70">
        <v>1.55</v>
      </c>
      <c r="AT70">
        <v>47.98</v>
      </c>
      <c r="AU70">
        <v>11.51</v>
      </c>
      <c r="AV70">
        <v>47.98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192.39</v>
      </c>
      <c r="I71" s="46">
        <v>0</v>
      </c>
      <c r="J71" s="46">
        <v>1.55</v>
      </c>
      <c r="K71" s="46">
        <v>98.360000000000014</v>
      </c>
      <c r="L71" s="46">
        <v>6.54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0.48</v>
      </c>
      <c r="Z71">
        <v>5.76</v>
      </c>
      <c r="AA71">
        <v>0</v>
      </c>
      <c r="AB71">
        <v>0</v>
      </c>
      <c r="AC71">
        <v>0</v>
      </c>
      <c r="AD71">
        <v>0.78</v>
      </c>
      <c r="AE71">
        <v>47.98</v>
      </c>
      <c r="AF71">
        <v>0</v>
      </c>
      <c r="AG71">
        <v>0</v>
      </c>
      <c r="AH71">
        <v>239.13</v>
      </c>
      <c r="AI71">
        <v>5.76</v>
      </c>
      <c r="AJ71">
        <v>100</v>
      </c>
      <c r="AK71">
        <v>18.23</v>
      </c>
      <c r="AL71">
        <v>8.16</v>
      </c>
      <c r="AM71">
        <v>6.72</v>
      </c>
      <c r="AN71">
        <v>0</v>
      </c>
      <c r="AO71">
        <v>50</v>
      </c>
      <c r="AP71">
        <v>145.84</v>
      </c>
      <c r="AQ71">
        <v>0</v>
      </c>
      <c r="AR71">
        <v>95.95</v>
      </c>
      <c r="AS71">
        <v>1.55</v>
      </c>
      <c r="AT71">
        <v>47.98</v>
      </c>
      <c r="AU71">
        <v>11.51</v>
      </c>
      <c r="AV71">
        <v>47.98</v>
      </c>
      <c r="AW71">
        <v>0</v>
      </c>
      <c r="AX71">
        <v>0</v>
      </c>
      <c r="AY71">
        <v>0</v>
      </c>
    </row>
    <row r="72" spans="7:51">
      <c r="G72" t="s">
        <v>114</v>
      </c>
      <c r="H72" s="73">
        <v>192.39</v>
      </c>
      <c r="I72" s="46">
        <v>0</v>
      </c>
      <c r="J72" s="46">
        <v>1.55</v>
      </c>
      <c r="K72" s="46">
        <v>98.360000000000014</v>
      </c>
      <c r="L72" s="46">
        <v>6.17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0.48</v>
      </c>
      <c r="Z72">
        <v>5.76</v>
      </c>
      <c r="AA72">
        <v>0</v>
      </c>
      <c r="AB72">
        <v>0</v>
      </c>
      <c r="AC72">
        <v>0</v>
      </c>
      <c r="AD72">
        <v>0.41</v>
      </c>
      <c r="AE72">
        <v>47.98</v>
      </c>
      <c r="AF72">
        <v>0</v>
      </c>
      <c r="AG72">
        <v>0</v>
      </c>
      <c r="AH72">
        <v>239.13</v>
      </c>
      <c r="AI72">
        <v>5.76</v>
      </c>
      <c r="AJ72">
        <v>100</v>
      </c>
      <c r="AK72">
        <v>18.23</v>
      </c>
      <c r="AL72">
        <v>8.16</v>
      </c>
      <c r="AM72">
        <v>6.72</v>
      </c>
      <c r="AN72">
        <v>0</v>
      </c>
      <c r="AO72">
        <v>50</v>
      </c>
      <c r="AP72">
        <v>145.84</v>
      </c>
      <c r="AQ72">
        <v>0</v>
      </c>
      <c r="AR72">
        <v>95.95</v>
      </c>
      <c r="AS72">
        <v>1.55</v>
      </c>
      <c r="AT72">
        <v>47.98</v>
      </c>
      <c r="AU72">
        <v>11.51</v>
      </c>
      <c r="AV72">
        <v>47.98</v>
      </c>
      <c r="AW72">
        <v>0</v>
      </c>
      <c r="AX72">
        <v>0</v>
      </c>
      <c r="AY72">
        <v>0</v>
      </c>
    </row>
    <row r="73" spans="7:51">
      <c r="G73" t="s">
        <v>115</v>
      </c>
      <c r="H73" s="73">
        <v>192.39</v>
      </c>
      <c r="I73" s="46">
        <v>0</v>
      </c>
      <c r="J73" s="46">
        <v>1.55</v>
      </c>
      <c r="K73" s="46">
        <v>98.360000000000014</v>
      </c>
      <c r="L73" s="46">
        <v>5.91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0.48</v>
      </c>
      <c r="Z73">
        <v>5.76</v>
      </c>
      <c r="AA73">
        <v>0</v>
      </c>
      <c r="AB73">
        <v>0</v>
      </c>
      <c r="AC73">
        <v>0</v>
      </c>
      <c r="AD73">
        <v>0.15</v>
      </c>
      <c r="AE73">
        <v>47.98</v>
      </c>
      <c r="AF73">
        <v>0</v>
      </c>
      <c r="AG73">
        <v>0</v>
      </c>
      <c r="AH73">
        <v>239.13</v>
      </c>
      <c r="AI73">
        <v>5.76</v>
      </c>
      <c r="AJ73">
        <v>100</v>
      </c>
      <c r="AK73">
        <v>18.23</v>
      </c>
      <c r="AL73">
        <v>8.16</v>
      </c>
      <c r="AM73">
        <v>6.72</v>
      </c>
      <c r="AN73">
        <v>0</v>
      </c>
      <c r="AO73">
        <v>50</v>
      </c>
      <c r="AP73">
        <v>145.84</v>
      </c>
      <c r="AQ73">
        <v>0</v>
      </c>
      <c r="AR73">
        <v>95.95</v>
      </c>
      <c r="AS73">
        <v>1.55</v>
      </c>
      <c r="AT73">
        <v>47.98</v>
      </c>
      <c r="AU73">
        <v>11.51</v>
      </c>
      <c r="AV73">
        <v>47.98</v>
      </c>
      <c r="AW73">
        <v>0</v>
      </c>
      <c r="AX73">
        <v>0</v>
      </c>
      <c r="AY73">
        <v>0</v>
      </c>
    </row>
    <row r="74" spans="7:51">
      <c r="G74" t="s">
        <v>116</v>
      </c>
      <c r="H74" s="73">
        <v>192.39</v>
      </c>
      <c r="I74" s="46">
        <v>0</v>
      </c>
      <c r="J74" s="46">
        <v>1.55</v>
      </c>
      <c r="K74" s="46">
        <v>98.360000000000014</v>
      </c>
      <c r="L74" s="46">
        <v>5.76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0.48</v>
      </c>
      <c r="Z74">
        <v>5.76</v>
      </c>
      <c r="AA74">
        <v>0</v>
      </c>
      <c r="AB74">
        <v>0</v>
      </c>
      <c r="AC74">
        <v>0</v>
      </c>
      <c r="AD74">
        <v>0</v>
      </c>
      <c r="AE74">
        <v>47.98</v>
      </c>
      <c r="AF74">
        <v>0</v>
      </c>
      <c r="AG74">
        <v>0</v>
      </c>
      <c r="AH74">
        <v>239.13</v>
      </c>
      <c r="AI74">
        <v>5.76</v>
      </c>
      <c r="AJ74">
        <v>100</v>
      </c>
      <c r="AK74">
        <v>18.23</v>
      </c>
      <c r="AL74">
        <v>8.16</v>
      </c>
      <c r="AM74">
        <v>6.72</v>
      </c>
      <c r="AN74">
        <v>0</v>
      </c>
      <c r="AO74">
        <v>50</v>
      </c>
      <c r="AP74">
        <v>145.84</v>
      </c>
      <c r="AQ74">
        <v>0</v>
      </c>
      <c r="AR74">
        <v>95.95</v>
      </c>
      <c r="AS74">
        <v>1.55</v>
      </c>
      <c r="AT74">
        <v>47.98</v>
      </c>
      <c r="AU74">
        <v>11.51</v>
      </c>
      <c r="AV74">
        <v>47.98</v>
      </c>
      <c r="AW74">
        <v>0</v>
      </c>
      <c r="AX74">
        <v>0</v>
      </c>
      <c r="AY74">
        <v>0</v>
      </c>
    </row>
    <row r="75" spans="7:51">
      <c r="G75" t="s">
        <v>117</v>
      </c>
      <c r="H75" s="73">
        <v>192.39</v>
      </c>
      <c r="I75" s="46">
        <v>0</v>
      </c>
      <c r="J75" s="46">
        <v>1.55</v>
      </c>
      <c r="K75" s="46">
        <v>98.360000000000014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0.48</v>
      </c>
      <c r="Z75">
        <v>5.76</v>
      </c>
      <c r="AA75">
        <v>0</v>
      </c>
      <c r="AB75">
        <v>55</v>
      </c>
      <c r="AC75">
        <v>25</v>
      </c>
      <c r="AD75">
        <v>0</v>
      </c>
      <c r="AE75">
        <v>47.98</v>
      </c>
      <c r="AF75">
        <v>0</v>
      </c>
      <c r="AG75">
        <v>0</v>
      </c>
      <c r="AH75">
        <v>158.47999999999999</v>
      </c>
      <c r="AI75">
        <v>5.76</v>
      </c>
      <c r="AJ75">
        <v>100</v>
      </c>
      <c r="AK75">
        <v>18.23</v>
      </c>
      <c r="AL75">
        <v>8.16</v>
      </c>
      <c r="AM75">
        <v>6.72</v>
      </c>
      <c r="AN75">
        <v>0</v>
      </c>
      <c r="AO75">
        <v>50</v>
      </c>
      <c r="AP75">
        <v>0</v>
      </c>
      <c r="AQ75">
        <v>0</v>
      </c>
      <c r="AR75">
        <v>95.95</v>
      </c>
      <c r="AS75">
        <v>1.55</v>
      </c>
      <c r="AT75">
        <v>47.98</v>
      </c>
      <c r="AU75">
        <v>11.51</v>
      </c>
      <c r="AV75">
        <v>47.98</v>
      </c>
      <c r="AW75">
        <v>0</v>
      </c>
      <c r="AX75">
        <v>0</v>
      </c>
      <c r="AY75">
        <v>0</v>
      </c>
    </row>
    <row r="76" spans="7:51">
      <c r="G76" t="s">
        <v>118</v>
      </c>
      <c r="H76" s="73">
        <v>192.39</v>
      </c>
      <c r="I76" s="46">
        <v>0</v>
      </c>
      <c r="J76" s="46">
        <v>1.55</v>
      </c>
      <c r="K76" s="46">
        <v>98.360000000000014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0.48</v>
      </c>
      <c r="Z76">
        <v>5.76</v>
      </c>
      <c r="AA76">
        <v>0</v>
      </c>
      <c r="AB76">
        <v>55</v>
      </c>
      <c r="AC76">
        <v>25</v>
      </c>
      <c r="AD76">
        <v>0</v>
      </c>
      <c r="AE76">
        <v>47.98</v>
      </c>
      <c r="AF76">
        <v>0</v>
      </c>
      <c r="AG76">
        <v>0</v>
      </c>
      <c r="AH76">
        <v>158.47999999999999</v>
      </c>
      <c r="AI76">
        <v>5.76</v>
      </c>
      <c r="AJ76">
        <v>100</v>
      </c>
      <c r="AK76">
        <v>18.23</v>
      </c>
      <c r="AL76">
        <v>8.16</v>
      </c>
      <c r="AM76">
        <v>6.72</v>
      </c>
      <c r="AN76">
        <v>0</v>
      </c>
      <c r="AO76">
        <v>50</v>
      </c>
      <c r="AP76">
        <v>0</v>
      </c>
      <c r="AQ76">
        <v>0</v>
      </c>
      <c r="AR76">
        <v>95.95</v>
      </c>
      <c r="AS76">
        <v>1.55</v>
      </c>
      <c r="AT76">
        <v>47.98</v>
      </c>
      <c r="AU76">
        <v>11.51</v>
      </c>
      <c r="AV76">
        <v>47.98</v>
      </c>
      <c r="AW76">
        <v>0</v>
      </c>
      <c r="AX76">
        <v>0</v>
      </c>
      <c r="AY76">
        <v>0</v>
      </c>
    </row>
    <row r="77" spans="7:51">
      <c r="G77" t="s">
        <v>119</v>
      </c>
      <c r="H77" s="73">
        <v>192.39</v>
      </c>
      <c r="I77" s="46">
        <v>0</v>
      </c>
      <c r="J77" s="46">
        <v>1.55</v>
      </c>
      <c r="K77" s="46">
        <v>98.360000000000014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0.48</v>
      </c>
      <c r="Z77">
        <v>5.76</v>
      </c>
      <c r="AA77">
        <v>0</v>
      </c>
      <c r="AB77">
        <v>55</v>
      </c>
      <c r="AC77">
        <v>25</v>
      </c>
      <c r="AD77">
        <v>0</v>
      </c>
      <c r="AE77">
        <v>47.98</v>
      </c>
      <c r="AF77">
        <v>0</v>
      </c>
      <c r="AG77">
        <v>0</v>
      </c>
      <c r="AH77">
        <v>158.47999999999999</v>
      </c>
      <c r="AI77">
        <v>5.76</v>
      </c>
      <c r="AJ77">
        <v>100</v>
      </c>
      <c r="AK77">
        <v>18.23</v>
      </c>
      <c r="AL77">
        <v>8.16</v>
      </c>
      <c r="AM77">
        <v>6.72</v>
      </c>
      <c r="AN77">
        <v>0</v>
      </c>
      <c r="AO77">
        <v>50</v>
      </c>
      <c r="AP77">
        <v>0</v>
      </c>
      <c r="AQ77">
        <v>0</v>
      </c>
      <c r="AR77">
        <v>95.95</v>
      </c>
      <c r="AS77">
        <v>1.55</v>
      </c>
      <c r="AT77">
        <v>47.98</v>
      </c>
      <c r="AU77">
        <v>11.51</v>
      </c>
      <c r="AV77">
        <v>47.98</v>
      </c>
      <c r="AW77">
        <v>0</v>
      </c>
      <c r="AX77">
        <v>0</v>
      </c>
      <c r="AY77">
        <v>0</v>
      </c>
    </row>
    <row r="78" spans="7:51">
      <c r="G78" t="s">
        <v>120</v>
      </c>
      <c r="H78" s="73">
        <v>192.39</v>
      </c>
      <c r="I78" s="46">
        <v>0</v>
      </c>
      <c r="J78" s="46">
        <v>1.55</v>
      </c>
      <c r="K78" s="46">
        <v>98.360000000000014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0.48</v>
      </c>
      <c r="Z78">
        <v>5.76</v>
      </c>
      <c r="AA78">
        <v>0</v>
      </c>
      <c r="AB78">
        <v>55</v>
      </c>
      <c r="AC78">
        <v>25</v>
      </c>
      <c r="AD78">
        <v>0</v>
      </c>
      <c r="AE78">
        <v>47.98</v>
      </c>
      <c r="AF78">
        <v>0</v>
      </c>
      <c r="AG78">
        <v>0</v>
      </c>
      <c r="AH78">
        <v>158.47999999999999</v>
      </c>
      <c r="AI78">
        <v>5.76</v>
      </c>
      <c r="AJ78">
        <v>100</v>
      </c>
      <c r="AK78">
        <v>18.23</v>
      </c>
      <c r="AL78">
        <v>8.16</v>
      </c>
      <c r="AM78">
        <v>6.72</v>
      </c>
      <c r="AN78">
        <v>0</v>
      </c>
      <c r="AO78">
        <v>50</v>
      </c>
      <c r="AP78">
        <v>0</v>
      </c>
      <c r="AQ78">
        <v>0</v>
      </c>
      <c r="AR78">
        <v>95.95</v>
      </c>
      <c r="AS78">
        <v>1.55</v>
      </c>
      <c r="AT78">
        <v>47.98</v>
      </c>
      <c r="AU78">
        <v>11.51</v>
      </c>
      <c r="AV78">
        <v>47.98</v>
      </c>
      <c r="AW78">
        <v>0</v>
      </c>
      <c r="AX78">
        <v>0</v>
      </c>
      <c r="AY78">
        <v>0</v>
      </c>
    </row>
    <row r="79" spans="7:51">
      <c r="G79" t="s">
        <v>121</v>
      </c>
      <c r="H79" s="73">
        <v>192.48999999999998</v>
      </c>
      <c r="I79" s="46">
        <v>0</v>
      </c>
      <c r="J79" s="46">
        <v>1.47</v>
      </c>
      <c r="K79" s="46">
        <v>98.360000000000014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0.57999999999999996</v>
      </c>
      <c r="Z79">
        <v>5.76</v>
      </c>
      <c r="AA79">
        <v>158.47999999999999</v>
      </c>
      <c r="AB79">
        <v>55</v>
      </c>
      <c r="AC79">
        <v>25</v>
      </c>
      <c r="AD79">
        <v>0</v>
      </c>
      <c r="AE79">
        <v>47.98</v>
      </c>
      <c r="AF79">
        <v>0</v>
      </c>
      <c r="AG79">
        <v>0</v>
      </c>
      <c r="AH79">
        <v>0</v>
      </c>
      <c r="AI79">
        <v>5.76</v>
      </c>
      <c r="AJ79">
        <v>100</v>
      </c>
      <c r="AK79">
        <v>18.23</v>
      </c>
      <c r="AL79">
        <v>8.16</v>
      </c>
      <c r="AM79">
        <v>6.72</v>
      </c>
      <c r="AN79">
        <v>0</v>
      </c>
      <c r="AO79">
        <v>50</v>
      </c>
      <c r="AP79">
        <v>0</v>
      </c>
      <c r="AQ79">
        <v>0</v>
      </c>
      <c r="AR79">
        <v>95.95</v>
      </c>
      <c r="AS79">
        <v>1.47</v>
      </c>
      <c r="AT79">
        <v>47.98</v>
      </c>
      <c r="AU79">
        <v>11.51</v>
      </c>
      <c r="AV79">
        <v>47.98</v>
      </c>
      <c r="AW79">
        <v>0</v>
      </c>
      <c r="AX79">
        <v>0</v>
      </c>
      <c r="AY79">
        <v>0</v>
      </c>
    </row>
    <row r="80" spans="7:51">
      <c r="G80" t="s">
        <v>122</v>
      </c>
      <c r="H80" s="73">
        <v>192.48999999999998</v>
      </c>
      <c r="I80" s="46">
        <v>0</v>
      </c>
      <c r="J80" s="46">
        <v>1.47</v>
      </c>
      <c r="K80" s="46">
        <v>98.360000000000014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0.57999999999999996</v>
      </c>
      <c r="Z80">
        <v>5.76</v>
      </c>
      <c r="AA80">
        <v>158.47999999999999</v>
      </c>
      <c r="AB80">
        <v>55</v>
      </c>
      <c r="AC80">
        <v>25</v>
      </c>
      <c r="AD80">
        <v>0</v>
      </c>
      <c r="AE80">
        <v>47.98</v>
      </c>
      <c r="AF80">
        <v>0</v>
      </c>
      <c r="AG80">
        <v>0</v>
      </c>
      <c r="AH80">
        <v>0</v>
      </c>
      <c r="AI80">
        <v>5.76</v>
      </c>
      <c r="AJ80">
        <v>100</v>
      </c>
      <c r="AK80">
        <v>18.23</v>
      </c>
      <c r="AL80">
        <v>8.16</v>
      </c>
      <c r="AM80">
        <v>6.72</v>
      </c>
      <c r="AN80">
        <v>0</v>
      </c>
      <c r="AO80">
        <v>50</v>
      </c>
      <c r="AP80">
        <v>0</v>
      </c>
      <c r="AQ80">
        <v>0</v>
      </c>
      <c r="AR80">
        <v>95.95</v>
      </c>
      <c r="AS80">
        <v>1.47</v>
      </c>
      <c r="AT80">
        <v>47.98</v>
      </c>
      <c r="AU80">
        <v>11.51</v>
      </c>
      <c r="AV80">
        <v>47.98</v>
      </c>
      <c r="AW80">
        <v>0</v>
      </c>
      <c r="AX80">
        <v>0</v>
      </c>
      <c r="AY80">
        <v>0</v>
      </c>
    </row>
    <row r="81" spans="7:51">
      <c r="G81" t="s">
        <v>123</v>
      </c>
      <c r="H81" s="73">
        <v>192.48999999999998</v>
      </c>
      <c r="I81" s="46">
        <v>0</v>
      </c>
      <c r="J81" s="46">
        <v>1.47</v>
      </c>
      <c r="K81" s="46">
        <v>98.360000000000014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0.57999999999999996</v>
      </c>
      <c r="Z81">
        <v>5.76</v>
      </c>
      <c r="AA81">
        <v>158.47999999999999</v>
      </c>
      <c r="AB81">
        <v>55</v>
      </c>
      <c r="AC81">
        <v>25</v>
      </c>
      <c r="AD81">
        <v>0</v>
      </c>
      <c r="AE81">
        <v>47.98</v>
      </c>
      <c r="AF81">
        <v>0</v>
      </c>
      <c r="AG81">
        <v>0</v>
      </c>
      <c r="AH81">
        <v>0</v>
      </c>
      <c r="AI81">
        <v>5.76</v>
      </c>
      <c r="AJ81">
        <v>100</v>
      </c>
      <c r="AK81">
        <v>18.23</v>
      </c>
      <c r="AL81">
        <v>8.16</v>
      </c>
      <c r="AM81">
        <v>6.72</v>
      </c>
      <c r="AN81">
        <v>0</v>
      </c>
      <c r="AO81">
        <v>50</v>
      </c>
      <c r="AP81">
        <v>0</v>
      </c>
      <c r="AQ81">
        <v>0</v>
      </c>
      <c r="AR81">
        <v>95.95</v>
      </c>
      <c r="AS81">
        <v>1.47</v>
      </c>
      <c r="AT81">
        <v>47.98</v>
      </c>
      <c r="AU81">
        <v>11.51</v>
      </c>
      <c r="AV81">
        <v>47.98</v>
      </c>
      <c r="AW81">
        <v>0</v>
      </c>
      <c r="AX81">
        <v>0</v>
      </c>
      <c r="AY81">
        <v>0</v>
      </c>
    </row>
    <row r="82" spans="7:51">
      <c r="G82" t="s">
        <v>124</v>
      </c>
      <c r="H82" s="73">
        <v>192.48999999999998</v>
      </c>
      <c r="I82" s="46">
        <v>0</v>
      </c>
      <c r="J82" s="46">
        <v>1.47</v>
      </c>
      <c r="K82" s="46">
        <v>98.360000000000014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0.57999999999999996</v>
      </c>
      <c r="Z82">
        <v>5.76</v>
      </c>
      <c r="AA82">
        <v>158.47999999999999</v>
      </c>
      <c r="AB82">
        <v>55</v>
      </c>
      <c r="AC82">
        <v>25</v>
      </c>
      <c r="AD82">
        <v>0</v>
      </c>
      <c r="AE82">
        <v>47.98</v>
      </c>
      <c r="AF82">
        <v>0</v>
      </c>
      <c r="AG82">
        <v>0</v>
      </c>
      <c r="AH82">
        <v>0</v>
      </c>
      <c r="AI82">
        <v>5.76</v>
      </c>
      <c r="AJ82">
        <v>100</v>
      </c>
      <c r="AK82">
        <v>18.23</v>
      </c>
      <c r="AL82">
        <v>8.16</v>
      </c>
      <c r="AM82">
        <v>6.72</v>
      </c>
      <c r="AN82">
        <v>0</v>
      </c>
      <c r="AO82">
        <v>50</v>
      </c>
      <c r="AP82">
        <v>0</v>
      </c>
      <c r="AQ82">
        <v>0</v>
      </c>
      <c r="AR82">
        <v>95.95</v>
      </c>
      <c r="AS82">
        <v>1.47</v>
      </c>
      <c r="AT82">
        <v>47.98</v>
      </c>
      <c r="AU82">
        <v>11.51</v>
      </c>
      <c r="AV82">
        <v>47.98</v>
      </c>
      <c r="AW82">
        <v>0</v>
      </c>
      <c r="AX82">
        <v>0</v>
      </c>
      <c r="AY82">
        <v>0</v>
      </c>
    </row>
    <row r="83" spans="7:51">
      <c r="G83" t="s">
        <v>125</v>
      </c>
      <c r="H83" s="73">
        <v>192.48999999999998</v>
      </c>
      <c r="I83" s="46">
        <v>0</v>
      </c>
      <c r="J83" s="46">
        <v>1.55</v>
      </c>
      <c r="K83" s="46">
        <v>98.360000000000014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0.57999999999999996</v>
      </c>
      <c r="Z83">
        <v>5.76</v>
      </c>
      <c r="AA83">
        <v>158.47999999999999</v>
      </c>
      <c r="AB83">
        <v>55</v>
      </c>
      <c r="AC83">
        <v>25</v>
      </c>
      <c r="AD83">
        <v>0</v>
      </c>
      <c r="AE83">
        <v>47.98</v>
      </c>
      <c r="AF83">
        <v>0</v>
      </c>
      <c r="AG83">
        <v>0</v>
      </c>
      <c r="AH83">
        <v>0</v>
      </c>
      <c r="AI83">
        <v>5.76</v>
      </c>
      <c r="AJ83">
        <v>0</v>
      </c>
      <c r="AK83">
        <v>18.23</v>
      </c>
      <c r="AL83">
        <v>8.16</v>
      </c>
      <c r="AM83">
        <v>6.72</v>
      </c>
      <c r="AN83">
        <v>0</v>
      </c>
      <c r="AO83">
        <v>50</v>
      </c>
      <c r="AP83">
        <v>0</v>
      </c>
      <c r="AQ83">
        <v>0</v>
      </c>
      <c r="AR83">
        <v>95.95</v>
      </c>
      <c r="AS83">
        <v>1.55</v>
      </c>
      <c r="AT83">
        <v>47.98</v>
      </c>
      <c r="AU83">
        <v>11.51</v>
      </c>
      <c r="AV83">
        <v>47.98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192.48999999999998</v>
      </c>
      <c r="I84" s="46">
        <v>0</v>
      </c>
      <c r="J84" s="46">
        <v>1.55</v>
      </c>
      <c r="K84" s="46">
        <v>98.360000000000014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0.57999999999999996</v>
      </c>
      <c r="Z84">
        <v>5.76</v>
      </c>
      <c r="AA84">
        <v>158.47999999999999</v>
      </c>
      <c r="AB84">
        <v>55</v>
      </c>
      <c r="AC84">
        <v>25</v>
      </c>
      <c r="AD84">
        <v>0</v>
      </c>
      <c r="AE84">
        <v>47.98</v>
      </c>
      <c r="AF84">
        <v>0</v>
      </c>
      <c r="AG84">
        <v>0</v>
      </c>
      <c r="AH84">
        <v>0</v>
      </c>
      <c r="AI84">
        <v>5.76</v>
      </c>
      <c r="AJ84">
        <v>0</v>
      </c>
      <c r="AK84">
        <v>18.23</v>
      </c>
      <c r="AL84">
        <v>8.16</v>
      </c>
      <c r="AM84">
        <v>6.72</v>
      </c>
      <c r="AN84">
        <v>0</v>
      </c>
      <c r="AO84">
        <v>50</v>
      </c>
      <c r="AP84">
        <v>0</v>
      </c>
      <c r="AQ84">
        <v>0</v>
      </c>
      <c r="AR84">
        <v>95.95</v>
      </c>
      <c r="AS84">
        <v>1.55</v>
      </c>
      <c r="AT84">
        <v>47.98</v>
      </c>
      <c r="AU84">
        <v>11.51</v>
      </c>
      <c r="AV84">
        <v>47.98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192.48999999999998</v>
      </c>
      <c r="I85" s="46">
        <v>0</v>
      </c>
      <c r="J85" s="46">
        <v>1.55</v>
      </c>
      <c r="K85" s="46">
        <v>98.360000000000014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0.57999999999999996</v>
      </c>
      <c r="Z85">
        <v>5.76</v>
      </c>
      <c r="AA85">
        <v>158.47999999999999</v>
      </c>
      <c r="AB85">
        <v>55</v>
      </c>
      <c r="AC85">
        <v>25</v>
      </c>
      <c r="AD85">
        <v>0</v>
      </c>
      <c r="AE85">
        <v>47.98</v>
      </c>
      <c r="AF85">
        <v>0</v>
      </c>
      <c r="AG85">
        <v>0</v>
      </c>
      <c r="AH85">
        <v>0</v>
      </c>
      <c r="AI85">
        <v>5.76</v>
      </c>
      <c r="AJ85">
        <v>0</v>
      </c>
      <c r="AK85">
        <v>18.23</v>
      </c>
      <c r="AL85">
        <v>8.16</v>
      </c>
      <c r="AM85">
        <v>6.72</v>
      </c>
      <c r="AN85">
        <v>0</v>
      </c>
      <c r="AO85">
        <v>50</v>
      </c>
      <c r="AP85">
        <v>0</v>
      </c>
      <c r="AQ85">
        <v>0</v>
      </c>
      <c r="AR85">
        <v>95.95</v>
      </c>
      <c r="AS85">
        <v>1.55</v>
      </c>
      <c r="AT85">
        <v>47.98</v>
      </c>
      <c r="AU85">
        <v>11.51</v>
      </c>
      <c r="AV85">
        <v>47.98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192.48999999999998</v>
      </c>
      <c r="I86" s="46">
        <v>0</v>
      </c>
      <c r="J86" s="46">
        <v>1.55</v>
      </c>
      <c r="K86" s="46">
        <v>98.360000000000014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0.57999999999999996</v>
      </c>
      <c r="Z86">
        <v>5.76</v>
      </c>
      <c r="AA86">
        <v>158.47999999999999</v>
      </c>
      <c r="AB86">
        <v>55</v>
      </c>
      <c r="AC86">
        <v>25</v>
      </c>
      <c r="AD86">
        <v>0</v>
      </c>
      <c r="AE86">
        <v>47.98</v>
      </c>
      <c r="AF86">
        <v>0</v>
      </c>
      <c r="AG86">
        <v>0</v>
      </c>
      <c r="AH86">
        <v>0</v>
      </c>
      <c r="AI86">
        <v>5.76</v>
      </c>
      <c r="AJ86">
        <v>0</v>
      </c>
      <c r="AK86">
        <v>18.23</v>
      </c>
      <c r="AL86">
        <v>8.16</v>
      </c>
      <c r="AM86">
        <v>6.72</v>
      </c>
      <c r="AN86">
        <v>0</v>
      </c>
      <c r="AO86">
        <v>50</v>
      </c>
      <c r="AP86">
        <v>0</v>
      </c>
      <c r="AQ86">
        <v>0</v>
      </c>
      <c r="AR86">
        <v>95.95</v>
      </c>
      <c r="AS86">
        <v>1.55</v>
      </c>
      <c r="AT86">
        <v>47.98</v>
      </c>
      <c r="AU86">
        <v>11.51</v>
      </c>
      <c r="AV86">
        <v>47.98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192.48999999999998</v>
      </c>
      <c r="I87" s="46">
        <v>0</v>
      </c>
      <c r="J87" s="46">
        <v>1.55</v>
      </c>
      <c r="K87" s="46">
        <v>98.360000000000014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0.57999999999999996</v>
      </c>
      <c r="Z87">
        <v>5.76</v>
      </c>
      <c r="AA87">
        <v>158.47999999999999</v>
      </c>
      <c r="AB87">
        <v>55</v>
      </c>
      <c r="AC87">
        <v>25</v>
      </c>
      <c r="AD87">
        <v>0</v>
      </c>
      <c r="AE87">
        <v>47.98</v>
      </c>
      <c r="AF87">
        <v>0</v>
      </c>
      <c r="AG87">
        <v>0</v>
      </c>
      <c r="AH87">
        <v>0</v>
      </c>
      <c r="AI87">
        <v>5.76</v>
      </c>
      <c r="AJ87">
        <v>0</v>
      </c>
      <c r="AK87">
        <v>18.23</v>
      </c>
      <c r="AL87">
        <v>8.16</v>
      </c>
      <c r="AM87">
        <v>6.72</v>
      </c>
      <c r="AN87">
        <v>0</v>
      </c>
      <c r="AO87">
        <v>50</v>
      </c>
      <c r="AP87">
        <v>0</v>
      </c>
      <c r="AQ87">
        <v>0</v>
      </c>
      <c r="AR87">
        <v>95.95</v>
      </c>
      <c r="AS87">
        <v>1.55</v>
      </c>
      <c r="AT87">
        <v>47.98</v>
      </c>
      <c r="AU87">
        <v>11.51</v>
      </c>
      <c r="AV87">
        <v>47.98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192.48999999999998</v>
      </c>
      <c r="I88" s="46">
        <v>0</v>
      </c>
      <c r="J88" s="46">
        <v>1.55</v>
      </c>
      <c r="K88" s="46">
        <v>98.360000000000014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0.57999999999999996</v>
      </c>
      <c r="Z88">
        <v>5.76</v>
      </c>
      <c r="AA88">
        <v>158.47999999999999</v>
      </c>
      <c r="AB88">
        <v>55</v>
      </c>
      <c r="AC88">
        <v>25</v>
      </c>
      <c r="AD88">
        <v>0</v>
      </c>
      <c r="AE88">
        <v>47.98</v>
      </c>
      <c r="AF88">
        <v>0</v>
      </c>
      <c r="AG88">
        <v>0</v>
      </c>
      <c r="AH88">
        <v>0</v>
      </c>
      <c r="AI88">
        <v>5.76</v>
      </c>
      <c r="AJ88">
        <v>0</v>
      </c>
      <c r="AK88">
        <v>18.23</v>
      </c>
      <c r="AL88">
        <v>8.16</v>
      </c>
      <c r="AM88">
        <v>6.72</v>
      </c>
      <c r="AN88">
        <v>0</v>
      </c>
      <c r="AO88">
        <v>50</v>
      </c>
      <c r="AP88">
        <v>0</v>
      </c>
      <c r="AQ88">
        <v>0</v>
      </c>
      <c r="AR88">
        <v>95.95</v>
      </c>
      <c r="AS88">
        <v>1.55</v>
      </c>
      <c r="AT88">
        <v>47.98</v>
      </c>
      <c r="AU88">
        <v>11.51</v>
      </c>
      <c r="AV88">
        <v>47.98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192.48999999999998</v>
      </c>
      <c r="I89" s="46">
        <v>0</v>
      </c>
      <c r="J89" s="46">
        <v>1.55</v>
      </c>
      <c r="K89" s="46">
        <v>98.360000000000014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0.57999999999999996</v>
      </c>
      <c r="Z89">
        <v>5.76</v>
      </c>
      <c r="AA89">
        <v>158.47999999999999</v>
      </c>
      <c r="AB89">
        <v>55</v>
      </c>
      <c r="AC89">
        <v>25</v>
      </c>
      <c r="AD89">
        <v>0</v>
      </c>
      <c r="AE89">
        <v>47.98</v>
      </c>
      <c r="AF89">
        <v>0</v>
      </c>
      <c r="AG89">
        <v>0</v>
      </c>
      <c r="AH89">
        <v>0</v>
      </c>
      <c r="AI89">
        <v>5.76</v>
      </c>
      <c r="AJ89">
        <v>0</v>
      </c>
      <c r="AK89">
        <v>18.23</v>
      </c>
      <c r="AL89">
        <v>8.16</v>
      </c>
      <c r="AM89">
        <v>6.72</v>
      </c>
      <c r="AN89">
        <v>0</v>
      </c>
      <c r="AO89">
        <v>50</v>
      </c>
      <c r="AP89">
        <v>0</v>
      </c>
      <c r="AQ89">
        <v>0</v>
      </c>
      <c r="AR89">
        <v>95.95</v>
      </c>
      <c r="AS89">
        <v>1.55</v>
      </c>
      <c r="AT89">
        <v>47.98</v>
      </c>
      <c r="AU89">
        <v>11.51</v>
      </c>
      <c r="AV89">
        <v>47.98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192.48999999999998</v>
      </c>
      <c r="I90" s="46">
        <v>0</v>
      </c>
      <c r="J90" s="46">
        <v>1.55</v>
      </c>
      <c r="K90" s="46">
        <v>98.360000000000014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0.57999999999999996</v>
      </c>
      <c r="Z90">
        <v>5.76</v>
      </c>
      <c r="AA90">
        <v>158.47999999999999</v>
      </c>
      <c r="AB90">
        <v>55</v>
      </c>
      <c r="AC90">
        <v>25</v>
      </c>
      <c r="AD90">
        <v>0</v>
      </c>
      <c r="AE90">
        <v>47.98</v>
      </c>
      <c r="AF90">
        <v>0</v>
      </c>
      <c r="AG90">
        <v>0</v>
      </c>
      <c r="AH90">
        <v>0</v>
      </c>
      <c r="AI90">
        <v>5.76</v>
      </c>
      <c r="AJ90">
        <v>0</v>
      </c>
      <c r="AK90">
        <v>18.23</v>
      </c>
      <c r="AL90">
        <v>8.16</v>
      </c>
      <c r="AM90">
        <v>6.72</v>
      </c>
      <c r="AN90">
        <v>0</v>
      </c>
      <c r="AO90">
        <v>50</v>
      </c>
      <c r="AP90">
        <v>0</v>
      </c>
      <c r="AQ90">
        <v>0</v>
      </c>
      <c r="AR90">
        <v>95.95</v>
      </c>
      <c r="AS90">
        <v>1.55</v>
      </c>
      <c r="AT90">
        <v>47.98</v>
      </c>
      <c r="AU90">
        <v>11.51</v>
      </c>
      <c r="AV90">
        <v>47.98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192.39</v>
      </c>
      <c r="I91" s="46">
        <v>0</v>
      </c>
      <c r="J91" s="46">
        <v>1.55</v>
      </c>
      <c r="K91" s="46">
        <v>98.360000000000014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0.48</v>
      </c>
      <c r="Z91">
        <v>5.76</v>
      </c>
      <c r="AA91">
        <v>0</v>
      </c>
      <c r="AB91">
        <v>55</v>
      </c>
      <c r="AC91">
        <v>0</v>
      </c>
      <c r="AD91">
        <v>0</v>
      </c>
      <c r="AE91">
        <v>47.98</v>
      </c>
      <c r="AF91">
        <v>59.55</v>
      </c>
      <c r="AG91">
        <v>0</v>
      </c>
      <c r="AH91">
        <v>158.47999999999999</v>
      </c>
      <c r="AI91">
        <v>5.76</v>
      </c>
      <c r="AJ91">
        <v>0</v>
      </c>
      <c r="AK91">
        <v>18.23</v>
      </c>
      <c r="AL91">
        <v>8.16</v>
      </c>
      <c r="AM91">
        <v>6.72</v>
      </c>
      <c r="AN91">
        <v>25.49</v>
      </c>
      <c r="AO91">
        <v>50</v>
      </c>
      <c r="AP91">
        <v>0</v>
      </c>
      <c r="AQ91">
        <v>0</v>
      </c>
      <c r="AR91">
        <v>95.95</v>
      </c>
      <c r="AS91">
        <v>1.55</v>
      </c>
      <c r="AT91">
        <v>47.98</v>
      </c>
      <c r="AU91">
        <v>11.51</v>
      </c>
      <c r="AV91">
        <v>47.98</v>
      </c>
      <c r="AW91">
        <v>0</v>
      </c>
      <c r="AX91">
        <v>0</v>
      </c>
      <c r="AY91">
        <v>0</v>
      </c>
    </row>
    <row r="92" spans="7:51">
      <c r="G92" t="s">
        <v>134</v>
      </c>
      <c r="H92" s="73">
        <v>192.39</v>
      </c>
      <c r="I92" s="46">
        <v>0</v>
      </c>
      <c r="J92" s="46">
        <v>1.55</v>
      </c>
      <c r="K92" s="46">
        <v>98.360000000000014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0.48</v>
      </c>
      <c r="Z92">
        <v>5.76</v>
      </c>
      <c r="AA92">
        <v>0</v>
      </c>
      <c r="AB92">
        <v>55</v>
      </c>
      <c r="AC92">
        <v>0</v>
      </c>
      <c r="AD92">
        <v>0</v>
      </c>
      <c r="AE92">
        <v>47.98</v>
      </c>
      <c r="AF92">
        <v>59.55</v>
      </c>
      <c r="AG92">
        <v>0</v>
      </c>
      <c r="AH92">
        <v>158.47999999999999</v>
      </c>
      <c r="AI92">
        <v>5.76</v>
      </c>
      <c r="AJ92">
        <v>0</v>
      </c>
      <c r="AK92">
        <v>18.23</v>
      </c>
      <c r="AL92">
        <v>8.16</v>
      </c>
      <c r="AM92">
        <v>6.72</v>
      </c>
      <c r="AN92">
        <v>25.49</v>
      </c>
      <c r="AO92">
        <v>50</v>
      </c>
      <c r="AP92">
        <v>0</v>
      </c>
      <c r="AQ92">
        <v>0</v>
      </c>
      <c r="AR92">
        <v>95.95</v>
      </c>
      <c r="AS92">
        <v>1.55</v>
      </c>
      <c r="AT92">
        <v>47.98</v>
      </c>
      <c r="AU92">
        <v>11.51</v>
      </c>
      <c r="AV92">
        <v>47.98</v>
      </c>
      <c r="AW92">
        <v>0</v>
      </c>
      <c r="AX92">
        <v>0</v>
      </c>
      <c r="AY92">
        <v>0</v>
      </c>
    </row>
    <row r="93" spans="7:51">
      <c r="G93" t="s">
        <v>135</v>
      </c>
      <c r="H93" s="73">
        <v>192.39</v>
      </c>
      <c r="I93" s="46">
        <v>0</v>
      </c>
      <c r="J93" s="46">
        <v>1.55</v>
      </c>
      <c r="K93" s="46">
        <v>98.360000000000014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0.48</v>
      </c>
      <c r="Z93">
        <v>5.76</v>
      </c>
      <c r="AA93">
        <v>0</v>
      </c>
      <c r="AB93">
        <v>55</v>
      </c>
      <c r="AC93">
        <v>0</v>
      </c>
      <c r="AD93">
        <v>0</v>
      </c>
      <c r="AE93">
        <v>47.98</v>
      </c>
      <c r="AF93">
        <v>59.55</v>
      </c>
      <c r="AG93">
        <v>0</v>
      </c>
      <c r="AH93">
        <v>158.47999999999999</v>
      </c>
      <c r="AI93">
        <v>5.76</v>
      </c>
      <c r="AJ93">
        <v>0</v>
      </c>
      <c r="AK93">
        <v>18.23</v>
      </c>
      <c r="AL93">
        <v>8.16</v>
      </c>
      <c r="AM93">
        <v>6.72</v>
      </c>
      <c r="AN93">
        <v>25.49</v>
      </c>
      <c r="AO93">
        <v>50</v>
      </c>
      <c r="AP93">
        <v>0</v>
      </c>
      <c r="AQ93">
        <v>0</v>
      </c>
      <c r="AR93">
        <v>95.95</v>
      </c>
      <c r="AS93">
        <v>1.55</v>
      </c>
      <c r="AT93">
        <v>47.98</v>
      </c>
      <c r="AU93">
        <v>11.51</v>
      </c>
      <c r="AV93">
        <v>47.98</v>
      </c>
      <c r="AW93">
        <v>0</v>
      </c>
      <c r="AX93">
        <v>0</v>
      </c>
      <c r="AY93">
        <v>0</v>
      </c>
    </row>
    <row r="94" spans="7:51">
      <c r="G94" t="s">
        <v>136</v>
      </c>
      <c r="H94" s="73">
        <v>192.39</v>
      </c>
      <c r="I94" s="46">
        <v>0</v>
      </c>
      <c r="J94" s="46">
        <v>1.55</v>
      </c>
      <c r="K94" s="46">
        <v>98.360000000000014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0.48</v>
      </c>
      <c r="Z94">
        <v>5.76</v>
      </c>
      <c r="AA94">
        <v>0</v>
      </c>
      <c r="AB94">
        <v>55</v>
      </c>
      <c r="AC94">
        <v>0</v>
      </c>
      <c r="AD94">
        <v>0</v>
      </c>
      <c r="AE94">
        <v>47.98</v>
      </c>
      <c r="AF94">
        <v>59.55</v>
      </c>
      <c r="AG94">
        <v>0</v>
      </c>
      <c r="AH94">
        <v>158.47999999999999</v>
      </c>
      <c r="AI94">
        <v>5.76</v>
      </c>
      <c r="AJ94">
        <v>0</v>
      </c>
      <c r="AK94">
        <v>18.23</v>
      </c>
      <c r="AL94">
        <v>8.16</v>
      </c>
      <c r="AM94">
        <v>6.72</v>
      </c>
      <c r="AN94">
        <v>25.49</v>
      </c>
      <c r="AO94">
        <v>50</v>
      </c>
      <c r="AP94">
        <v>0</v>
      </c>
      <c r="AQ94">
        <v>0</v>
      </c>
      <c r="AR94">
        <v>95.95</v>
      </c>
      <c r="AS94">
        <v>1.55</v>
      </c>
      <c r="AT94">
        <v>47.98</v>
      </c>
      <c r="AU94">
        <v>11.51</v>
      </c>
      <c r="AV94">
        <v>47.98</v>
      </c>
      <c r="AW94">
        <v>0</v>
      </c>
      <c r="AX94">
        <v>0</v>
      </c>
      <c r="AY94">
        <v>0</v>
      </c>
    </row>
    <row r="95" spans="7:51">
      <c r="G95" t="s">
        <v>137</v>
      </c>
      <c r="H95" s="73">
        <v>192.39</v>
      </c>
      <c r="I95" s="46">
        <v>0</v>
      </c>
      <c r="J95" s="46">
        <v>1.55</v>
      </c>
      <c r="K95" s="46">
        <v>98.360000000000014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5.76</v>
      </c>
      <c r="AA95">
        <v>0</v>
      </c>
      <c r="AB95">
        <v>0</v>
      </c>
      <c r="AC95">
        <v>0</v>
      </c>
      <c r="AD95">
        <v>0</v>
      </c>
      <c r="AE95">
        <v>47.98</v>
      </c>
      <c r="AF95">
        <v>59.55</v>
      </c>
      <c r="AG95">
        <v>0</v>
      </c>
      <c r="AH95">
        <v>158.47999999999999</v>
      </c>
      <c r="AI95">
        <v>5.76</v>
      </c>
      <c r="AJ95">
        <v>0</v>
      </c>
      <c r="AK95">
        <v>18.23</v>
      </c>
      <c r="AL95">
        <v>8.16</v>
      </c>
      <c r="AM95">
        <v>6.72</v>
      </c>
      <c r="AN95">
        <v>25.49</v>
      </c>
      <c r="AO95">
        <v>50</v>
      </c>
      <c r="AP95">
        <v>0</v>
      </c>
      <c r="AQ95">
        <v>0</v>
      </c>
      <c r="AR95">
        <v>95.95</v>
      </c>
      <c r="AS95">
        <v>1.55</v>
      </c>
      <c r="AT95">
        <v>47.98</v>
      </c>
      <c r="AU95">
        <v>11.51</v>
      </c>
      <c r="AV95">
        <v>47.98</v>
      </c>
      <c r="AW95">
        <v>0</v>
      </c>
      <c r="AX95">
        <v>0</v>
      </c>
      <c r="AY95">
        <v>0</v>
      </c>
    </row>
    <row r="96" spans="7:51">
      <c r="G96" t="s">
        <v>138</v>
      </c>
      <c r="H96" s="73">
        <v>192.39</v>
      </c>
      <c r="I96" s="46">
        <v>0</v>
      </c>
      <c r="J96" s="46">
        <v>1.55</v>
      </c>
      <c r="K96" s="46">
        <v>98.360000000000014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5.76</v>
      </c>
      <c r="AA96">
        <v>0</v>
      </c>
      <c r="AB96">
        <v>0</v>
      </c>
      <c r="AC96">
        <v>0</v>
      </c>
      <c r="AD96">
        <v>0</v>
      </c>
      <c r="AE96">
        <v>47.98</v>
      </c>
      <c r="AF96">
        <v>59.55</v>
      </c>
      <c r="AG96">
        <v>0</v>
      </c>
      <c r="AH96">
        <v>158.47999999999999</v>
      </c>
      <c r="AI96">
        <v>5.76</v>
      </c>
      <c r="AJ96">
        <v>0</v>
      </c>
      <c r="AK96">
        <v>18.23</v>
      </c>
      <c r="AL96">
        <v>8.16</v>
      </c>
      <c r="AM96">
        <v>6.72</v>
      </c>
      <c r="AN96">
        <v>25.49</v>
      </c>
      <c r="AO96">
        <v>50</v>
      </c>
      <c r="AP96">
        <v>0</v>
      </c>
      <c r="AQ96">
        <v>0</v>
      </c>
      <c r="AR96">
        <v>95.95</v>
      </c>
      <c r="AS96">
        <v>1.55</v>
      </c>
      <c r="AT96">
        <v>47.98</v>
      </c>
      <c r="AU96">
        <v>11.51</v>
      </c>
      <c r="AV96">
        <v>47.98</v>
      </c>
      <c r="AW96">
        <v>0</v>
      </c>
      <c r="AX96">
        <v>0</v>
      </c>
      <c r="AY96">
        <v>0</v>
      </c>
    </row>
    <row r="97" spans="1:133">
      <c r="G97" t="s">
        <v>139</v>
      </c>
      <c r="H97" s="73">
        <v>192.39</v>
      </c>
      <c r="I97" s="46">
        <v>0</v>
      </c>
      <c r="J97" s="46">
        <v>1.55</v>
      </c>
      <c r="K97" s="46">
        <v>98.360000000000014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5.76</v>
      </c>
      <c r="AA97">
        <v>0</v>
      </c>
      <c r="AB97">
        <v>0</v>
      </c>
      <c r="AC97">
        <v>0</v>
      </c>
      <c r="AD97">
        <v>0</v>
      </c>
      <c r="AE97">
        <v>47.98</v>
      </c>
      <c r="AF97">
        <v>59.55</v>
      </c>
      <c r="AG97">
        <v>0</v>
      </c>
      <c r="AH97">
        <v>158.47999999999999</v>
      </c>
      <c r="AI97">
        <v>5.76</v>
      </c>
      <c r="AJ97">
        <v>0</v>
      </c>
      <c r="AK97">
        <v>18.23</v>
      </c>
      <c r="AL97">
        <v>8.16</v>
      </c>
      <c r="AM97">
        <v>6.72</v>
      </c>
      <c r="AN97">
        <v>25.49</v>
      </c>
      <c r="AO97">
        <v>50</v>
      </c>
      <c r="AP97">
        <v>0</v>
      </c>
      <c r="AQ97">
        <v>0</v>
      </c>
      <c r="AR97">
        <v>95.95</v>
      </c>
      <c r="AS97">
        <v>1.55</v>
      </c>
      <c r="AT97">
        <v>47.98</v>
      </c>
      <c r="AU97">
        <v>11.51</v>
      </c>
      <c r="AV97">
        <v>47.98</v>
      </c>
      <c r="AW97">
        <v>0</v>
      </c>
      <c r="AX97">
        <v>0</v>
      </c>
      <c r="AY97">
        <v>0</v>
      </c>
    </row>
    <row r="98" spans="1:133">
      <c r="G98" t="s">
        <v>140</v>
      </c>
      <c r="H98" s="73">
        <v>192.39</v>
      </c>
      <c r="I98" s="46">
        <v>0</v>
      </c>
      <c r="J98" s="46">
        <v>1.55</v>
      </c>
      <c r="K98" s="46">
        <v>98.360000000000014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5.76</v>
      </c>
      <c r="AA98">
        <v>0</v>
      </c>
      <c r="AB98">
        <v>0</v>
      </c>
      <c r="AC98">
        <v>0</v>
      </c>
      <c r="AD98">
        <v>0</v>
      </c>
      <c r="AE98">
        <v>47.98</v>
      </c>
      <c r="AF98">
        <v>59.55</v>
      </c>
      <c r="AG98">
        <v>0</v>
      </c>
      <c r="AH98">
        <v>158.47999999999999</v>
      </c>
      <c r="AI98">
        <v>5.76</v>
      </c>
      <c r="AJ98">
        <v>0</v>
      </c>
      <c r="AK98">
        <v>18.23</v>
      </c>
      <c r="AL98">
        <v>8.16</v>
      </c>
      <c r="AM98">
        <v>6.72</v>
      </c>
      <c r="AN98">
        <v>25.49</v>
      </c>
      <c r="AO98">
        <v>50</v>
      </c>
      <c r="AP98">
        <v>0</v>
      </c>
      <c r="AQ98">
        <v>0</v>
      </c>
      <c r="AR98">
        <v>95.95</v>
      </c>
      <c r="AS98">
        <v>1.55</v>
      </c>
      <c r="AT98">
        <v>47.98</v>
      </c>
      <c r="AU98">
        <v>11.51</v>
      </c>
      <c r="AV98">
        <v>47.98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5.2016800000000032</v>
      </c>
      <c r="I99" s="69">
        <f t="shared" ref="I99:BU99" si="1">SUM(I3:I98)/4000</f>
        <v>0</v>
      </c>
      <c r="J99" s="69">
        <f t="shared" si="1"/>
        <v>3.6879999999999996E-2</v>
      </c>
      <c r="K99" s="69">
        <f t="shared" si="1"/>
        <v>2.5786875000000022</v>
      </c>
      <c r="L99" s="69">
        <f t="shared" si="1"/>
        <v>0.17738249999999989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2.1599999999999994E-2</v>
      </c>
      <c r="X99">
        <f t="shared" si="1"/>
        <v>1.6800000000000002E-2</v>
      </c>
      <c r="Y99">
        <f t="shared" si="1"/>
        <v>1.3889999999999982E-2</v>
      </c>
      <c r="Z99">
        <f t="shared" si="1"/>
        <v>0.13823999999999986</v>
      </c>
      <c r="AA99">
        <f t="shared" si="1"/>
        <v>0.95087999999999995</v>
      </c>
      <c r="AB99">
        <f t="shared" si="1"/>
        <v>0.27500000000000002</v>
      </c>
      <c r="AC99">
        <f t="shared" si="1"/>
        <v>0.1</v>
      </c>
      <c r="AD99">
        <f t="shared" si="1"/>
        <v>3.9142499999999997E-2</v>
      </c>
      <c r="AE99">
        <f t="shared" si="1"/>
        <v>1.151519999999999</v>
      </c>
      <c r="AF99">
        <f t="shared" si="1"/>
        <v>0.47639999999999977</v>
      </c>
      <c r="AG99">
        <f t="shared" si="1"/>
        <v>0.38045000000000007</v>
      </c>
      <c r="AH99">
        <f t="shared" si="1"/>
        <v>3.8204399999999943</v>
      </c>
      <c r="AI99">
        <f t="shared" si="1"/>
        <v>0.13823999999999986</v>
      </c>
      <c r="AJ99">
        <f t="shared" si="1"/>
        <v>1.25</v>
      </c>
      <c r="AK99">
        <f t="shared" si="1"/>
        <v>0.4375200000000003</v>
      </c>
      <c r="AL99">
        <f t="shared" si="1"/>
        <v>0.19583999999999993</v>
      </c>
      <c r="AM99">
        <f t="shared" si="1"/>
        <v>0.16128000000000037</v>
      </c>
      <c r="AN99">
        <f t="shared" si="1"/>
        <v>0.20392000000000005</v>
      </c>
      <c r="AO99">
        <f t="shared" si="1"/>
        <v>1.2</v>
      </c>
      <c r="AP99">
        <f t="shared" si="1"/>
        <v>0.72920000000000007</v>
      </c>
      <c r="AQ99">
        <f t="shared" si="1"/>
        <v>0.20150000000000001</v>
      </c>
      <c r="AR99">
        <f t="shared" si="1"/>
        <v>2.3027999999999991</v>
      </c>
      <c r="AS99">
        <f t="shared" si="1"/>
        <v>3.6879999999999996E-2</v>
      </c>
      <c r="AT99">
        <f t="shared" si="1"/>
        <v>1.151519999999999</v>
      </c>
      <c r="AU99">
        <f t="shared" si="1"/>
        <v>0.27623999999999982</v>
      </c>
      <c r="AV99">
        <f t="shared" si="1"/>
        <v>1.151519999999999</v>
      </c>
      <c r="AW99">
        <f t="shared" si="1"/>
        <v>8.6215E-2</v>
      </c>
      <c r="AX99">
        <f t="shared" si="1"/>
        <v>0</v>
      </c>
      <c r="AY99">
        <f t="shared" si="1"/>
        <v>9.3432500000000043E-2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538</v>
      </c>
      <c r="X100" t="s">
        <v>530</v>
      </c>
      <c r="Y100" t="s">
        <v>536</v>
      </c>
      <c r="Z100" t="s">
        <v>534</v>
      </c>
      <c r="AA100" t="s">
        <v>532</v>
      </c>
      <c r="AB100" t="s">
        <v>543</v>
      </c>
      <c r="AC100" t="s">
        <v>542</v>
      </c>
      <c r="AD100" t="s">
        <v>540</v>
      </c>
      <c r="AE100" t="s">
        <v>573</v>
      </c>
      <c r="AF100" t="s">
        <v>562</v>
      </c>
      <c r="AG100" t="s">
        <v>572</v>
      </c>
      <c r="AH100" t="s">
        <v>574</v>
      </c>
      <c r="AI100" t="s">
        <v>561</v>
      </c>
      <c r="AJ100" t="s">
        <v>553</v>
      </c>
      <c r="AK100" t="s">
        <v>564</v>
      </c>
      <c r="AL100" t="s">
        <v>546</v>
      </c>
      <c r="AM100" t="s">
        <v>557</v>
      </c>
      <c r="AN100" t="s">
        <v>565</v>
      </c>
      <c r="AO100" t="s">
        <v>570</v>
      </c>
      <c r="AP100" t="s">
        <v>549</v>
      </c>
      <c r="AQ100" t="s">
        <v>559</v>
      </c>
      <c r="AR100" t="s">
        <v>545</v>
      </c>
      <c r="AS100" t="s">
        <v>568</v>
      </c>
      <c r="AT100" t="s">
        <v>551</v>
      </c>
      <c r="AU100" t="s">
        <v>566</v>
      </c>
      <c r="AV100" t="s">
        <v>555</v>
      </c>
      <c r="AW100" t="s">
        <v>576</v>
      </c>
      <c r="AX100" t="s">
        <v>578</v>
      </c>
      <c r="AY100" t="s">
        <v>579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110.35</v>
      </c>
      <c r="I3" s="53">
        <v>0</v>
      </c>
      <c r="J3" s="53">
        <v>14.39</v>
      </c>
      <c r="K3" s="53">
        <v>0</v>
      </c>
      <c r="L3" s="53">
        <v>15.16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139.9</v>
      </c>
      <c r="V3" s="74">
        <v>0</v>
      </c>
      <c r="W3">
        <v>110.35</v>
      </c>
      <c r="X3">
        <v>0</v>
      </c>
      <c r="Y3">
        <v>15.16</v>
      </c>
      <c r="Z3">
        <v>0</v>
      </c>
      <c r="AA3">
        <v>0</v>
      </c>
      <c r="AB3">
        <v>14.39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92.11</v>
      </c>
      <c r="I4" s="46">
        <v>0</v>
      </c>
      <c r="J4" s="46">
        <v>9.6</v>
      </c>
      <c r="K4" s="46">
        <v>0</v>
      </c>
      <c r="L4" s="46">
        <v>0.38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102.09</v>
      </c>
      <c r="V4" s="74">
        <v>0</v>
      </c>
      <c r="W4">
        <v>92.11</v>
      </c>
      <c r="X4">
        <v>0</v>
      </c>
      <c r="Y4">
        <v>0.38</v>
      </c>
      <c r="Z4">
        <v>0</v>
      </c>
      <c r="AA4">
        <v>0</v>
      </c>
      <c r="AB4">
        <v>9.6</v>
      </c>
    </row>
    <row r="5" spans="1:28">
      <c r="G5" t="s">
        <v>47</v>
      </c>
      <c r="H5" s="73">
        <v>71.010000000000005</v>
      </c>
      <c r="I5" s="46">
        <v>0</v>
      </c>
      <c r="J5" s="46">
        <v>0</v>
      </c>
      <c r="K5" s="46">
        <v>0</v>
      </c>
      <c r="L5" s="46">
        <v>0.38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71.39</v>
      </c>
      <c r="V5" s="74">
        <v>0</v>
      </c>
      <c r="W5">
        <v>71.010000000000005</v>
      </c>
      <c r="X5">
        <v>0</v>
      </c>
      <c r="Y5">
        <v>0.38</v>
      </c>
      <c r="Z5">
        <v>0</v>
      </c>
      <c r="AA5">
        <v>0</v>
      </c>
      <c r="AB5">
        <v>0</v>
      </c>
    </row>
    <row r="6" spans="1:28">
      <c r="G6" t="s">
        <v>48</v>
      </c>
      <c r="H6" s="73">
        <v>67.16</v>
      </c>
      <c r="I6" s="46">
        <v>0</v>
      </c>
      <c r="J6" s="46">
        <v>0</v>
      </c>
      <c r="K6" s="46">
        <v>0</v>
      </c>
      <c r="L6" s="46">
        <v>0.28999999999999998</v>
      </c>
      <c r="M6" s="74">
        <v>0</v>
      </c>
      <c r="N6" s="73">
        <v>0</v>
      </c>
      <c r="O6" s="46">
        <v>-10</v>
      </c>
      <c r="P6" s="46">
        <v>0</v>
      </c>
      <c r="Q6" s="46">
        <v>0</v>
      </c>
      <c r="R6" s="46">
        <v>0</v>
      </c>
      <c r="S6" s="74">
        <v>0</v>
      </c>
      <c r="U6" s="73">
        <v>67.45</v>
      </c>
      <c r="V6" s="74">
        <v>-10</v>
      </c>
      <c r="W6">
        <v>67.16</v>
      </c>
      <c r="X6">
        <v>-10</v>
      </c>
      <c r="Y6">
        <v>0.28999999999999998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47.97</v>
      </c>
      <c r="I7" s="46">
        <v>0</v>
      </c>
      <c r="J7" s="46">
        <v>0</v>
      </c>
      <c r="K7" s="46">
        <v>0</v>
      </c>
      <c r="L7" s="46">
        <v>0.28999999999999998</v>
      </c>
      <c r="M7" s="74">
        <v>0</v>
      </c>
      <c r="N7" s="73">
        <v>0</v>
      </c>
      <c r="O7" s="46">
        <v>-10</v>
      </c>
      <c r="P7" s="46">
        <v>-15</v>
      </c>
      <c r="Q7" s="46">
        <v>0</v>
      </c>
      <c r="R7" s="46">
        <v>0</v>
      </c>
      <c r="S7" s="74">
        <v>0</v>
      </c>
      <c r="U7" s="73">
        <v>48.26</v>
      </c>
      <c r="V7" s="74">
        <v>-25</v>
      </c>
      <c r="W7">
        <v>47.97</v>
      </c>
      <c r="X7">
        <v>-10</v>
      </c>
      <c r="Y7">
        <v>0.28999999999999998</v>
      </c>
      <c r="Z7">
        <v>0</v>
      </c>
      <c r="AA7">
        <v>0</v>
      </c>
      <c r="AB7">
        <v>-15</v>
      </c>
    </row>
    <row r="8" spans="1:28">
      <c r="G8" t="s">
        <v>50</v>
      </c>
      <c r="H8" s="73">
        <v>44.14</v>
      </c>
      <c r="I8" s="46">
        <v>0</v>
      </c>
      <c r="J8" s="46">
        <v>0</v>
      </c>
      <c r="K8" s="46">
        <v>0</v>
      </c>
      <c r="L8" s="46">
        <v>0.19</v>
      </c>
      <c r="M8" s="74">
        <v>0</v>
      </c>
      <c r="N8" s="73">
        <v>0</v>
      </c>
      <c r="O8" s="46">
        <v>-15</v>
      </c>
      <c r="P8" s="46">
        <v>-15</v>
      </c>
      <c r="Q8" s="46">
        <v>0</v>
      </c>
      <c r="R8" s="46">
        <v>0</v>
      </c>
      <c r="S8" s="74">
        <v>0</v>
      </c>
      <c r="U8" s="73">
        <v>44.33</v>
      </c>
      <c r="V8" s="74">
        <v>-30</v>
      </c>
      <c r="W8">
        <v>44.14</v>
      </c>
      <c r="X8">
        <v>-15</v>
      </c>
      <c r="Y8">
        <v>0.19</v>
      </c>
      <c r="Z8">
        <v>0</v>
      </c>
      <c r="AA8">
        <v>0</v>
      </c>
      <c r="AB8">
        <v>-15</v>
      </c>
    </row>
    <row r="9" spans="1:28">
      <c r="G9" t="s">
        <v>51</v>
      </c>
      <c r="H9" s="73">
        <v>17.27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</v>
      </c>
      <c r="P9" s="46">
        <v>-20</v>
      </c>
      <c r="Q9" s="46">
        <v>0</v>
      </c>
      <c r="R9" s="46">
        <v>0</v>
      </c>
      <c r="S9" s="74">
        <v>0</v>
      </c>
      <c r="U9" s="73">
        <v>17.27</v>
      </c>
      <c r="V9" s="74">
        <v>-30</v>
      </c>
      <c r="W9">
        <v>17.27</v>
      </c>
      <c r="X9">
        <v>-10</v>
      </c>
      <c r="Y9">
        <v>0</v>
      </c>
      <c r="Z9">
        <v>0</v>
      </c>
      <c r="AA9">
        <v>0</v>
      </c>
      <c r="AB9">
        <v>-20</v>
      </c>
    </row>
    <row r="10" spans="1:28">
      <c r="G10" t="s">
        <v>52</v>
      </c>
      <c r="H10" s="73">
        <v>18.23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-10</v>
      </c>
      <c r="P10" s="46">
        <v>-15</v>
      </c>
      <c r="Q10" s="46">
        <v>0</v>
      </c>
      <c r="R10" s="46">
        <v>0</v>
      </c>
      <c r="S10" s="74">
        <v>0</v>
      </c>
      <c r="U10" s="73">
        <v>18.23</v>
      </c>
      <c r="V10" s="74">
        <v>-25</v>
      </c>
      <c r="W10">
        <v>18.23</v>
      </c>
      <c r="X10">
        <v>-10</v>
      </c>
      <c r="Y10">
        <v>0</v>
      </c>
      <c r="Z10">
        <v>0</v>
      </c>
      <c r="AA10">
        <v>0</v>
      </c>
      <c r="AB10">
        <v>-15</v>
      </c>
    </row>
    <row r="11" spans="1:28">
      <c r="G11" t="s">
        <v>53</v>
      </c>
      <c r="H11" s="73">
        <v>7.68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-12</v>
      </c>
      <c r="P11" s="46">
        <v>0</v>
      </c>
      <c r="Q11" s="46">
        <v>0</v>
      </c>
      <c r="R11" s="46">
        <v>0</v>
      </c>
      <c r="S11" s="74">
        <v>0</v>
      </c>
      <c r="U11" s="73">
        <v>7.68</v>
      </c>
      <c r="V11" s="74">
        <v>-12</v>
      </c>
      <c r="W11">
        <v>7.68</v>
      </c>
      <c r="X11">
        <v>-12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73">
        <v>11.51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</v>
      </c>
      <c r="P12" s="46">
        <v>0</v>
      </c>
      <c r="Q12" s="46">
        <v>0</v>
      </c>
      <c r="R12" s="46">
        <v>0</v>
      </c>
      <c r="S12" s="74">
        <v>0</v>
      </c>
      <c r="U12" s="73">
        <v>11.51</v>
      </c>
      <c r="V12" s="74">
        <v>-9</v>
      </c>
      <c r="W12">
        <v>11.51</v>
      </c>
      <c r="X12">
        <v>-9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</v>
      </c>
      <c r="P13" s="46">
        <v>-5</v>
      </c>
      <c r="Q13" s="46">
        <v>0</v>
      </c>
      <c r="R13" s="46">
        <v>0</v>
      </c>
      <c r="S13" s="74">
        <v>0</v>
      </c>
      <c r="U13" s="73">
        <v>0</v>
      </c>
      <c r="V13" s="74">
        <v>-26</v>
      </c>
      <c r="W13">
        <v>0</v>
      </c>
      <c r="X13">
        <v>-21</v>
      </c>
      <c r="Y13">
        <v>0</v>
      </c>
      <c r="Z13">
        <v>0</v>
      </c>
      <c r="AA13">
        <v>0</v>
      </c>
      <c r="AB13">
        <v>-5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-6</v>
      </c>
      <c r="O14" s="46">
        <v>-16</v>
      </c>
      <c r="P14" s="46">
        <v>-5</v>
      </c>
      <c r="Q14" s="46">
        <v>0</v>
      </c>
      <c r="R14" s="46">
        <v>0</v>
      </c>
      <c r="S14" s="74">
        <v>0</v>
      </c>
      <c r="U14" s="73">
        <v>0</v>
      </c>
      <c r="V14" s="74">
        <v>-27</v>
      </c>
      <c r="W14">
        <v>-6</v>
      </c>
      <c r="X14">
        <v>-16</v>
      </c>
      <c r="Y14">
        <v>0</v>
      </c>
      <c r="Z14">
        <v>0</v>
      </c>
      <c r="AA14">
        <v>0</v>
      </c>
      <c r="AB14">
        <v>-5</v>
      </c>
    </row>
    <row r="15" spans="1:28">
      <c r="G15" t="s">
        <v>57</v>
      </c>
      <c r="H15" s="73">
        <v>6.72</v>
      </c>
      <c r="I15" s="46">
        <v>0</v>
      </c>
      <c r="J15" s="46">
        <v>9.59</v>
      </c>
      <c r="K15" s="46">
        <v>0</v>
      </c>
      <c r="L15" s="46">
        <v>0</v>
      </c>
      <c r="M15" s="74">
        <v>0</v>
      </c>
      <c r="N15" s="73">
        <v>0</v>
      </c>
      <c r="O15" s="46">
        <v>-19</v>
      </c>
      <c r="P15" s="46">
        <v>0</v>
      </c>
      <c r="Q15" s="46">
        <v>0</v>
      </c>
      <c r="R15" s="46">
        <v>0</v>
      </c>
      <c r="S15" s="74">
        <v>0</v>
      </c>
      <c r="U15" s="73">
        <v>16.309999999999999</v>
      </c>
      <c r="V15" s="74">
        <v>-19</v>
      </c>
      <c r="W15">
        <v>6.72</v>
      </c>
      <c r="X15">
        <v>-19</v>
      </c>
      <c r="Y15">
        <v>0</v>
      </c>
      <c r="Z15">
        <v>0</v>
      </c>
      <c r="AA15">
        <v>0</v>
      </c>
      <c r="AB15">
        <v>9.59</v>
      </c>
    </row>
    <row r="16" spans="1:28">
      <c r="G16" t="s">
        <v>58</v>
      </c>
      <c r="H16" s="73">
        <v>9.59</v>
      </c>
      <c r="I16" s="46">
        <v>0</v>
      </c>
      <c r="J16" s="46">
        <v>9.6</v>
      </c>
      <c r="K16" s="46">
        <v>0</v>
      </c>
      <c r="L16" s="46">
        <v>0.28999999999999998</v>
      </c>
      <c r="M16" s="74">
        <v>0</v>
      </c>
      <c r="N16" s="73">
        <v>0</v>
      </c>
      <c r="O16" s="46">
        <v>-21</v>
      </c>
      <c r="P16" s="46">
        <v>0</v>
      </c>
      <c r="Q16" s="46">
        <v>0</v>
      </c>
      <c r="R16" s="46">
        <v>0</v>
      </c>
      <c r="S16" s="74">
        <v>0</v>
      </c>
      <c r="U16" s="73">
        <v>19.48</v>
      </c>
      <c r="V16" s="74">
        <v>-21</v>
      </c>
      <c r="W16">
        <v>9.59</v>
      </c>
      <c r="X16">
        <v>-21</v>
      </c>
      <c r="Y16">
        <v>0.28999999999999998</v>
      </c>
      <c r="Z16">
        <v>0</v>
      </c>
      <c r="AA16">
        <v>0</v>
      </c>
      <c r="AB16">
        <v>9.6</v>
      </c>
    </row>
    <row r="17" spans="7:28">
      <c r="G17" t="s">
        <v>59</v>
      </c>
      <c r="H17" s="73">
        <v>38.380000000000003</v>
      </c>
      <c r="I17" s="46">
        <v>0</v>
      </c>
      <c r="J17" s="46">
        <v>14.39</v>
      </c>
      <c r="K17" s="46">
        <v>0</v>
      </c>
      <c r="L17" s="46">
        <v>12.19</v>
      </c>
      <c r="M17" s="74">
        <v>0</v>
      </c>
      <c r="N17" s="73">
        <v>0</v>
      </c>
      <c r="O17" s="46">
        <v>-32</v>
      </c>
      <c r="P17" s="46">
        <v>0</v>
      </c>
      <c r="Q17" s="46">
        <v>0</v>
      </c>
      <c r="R17" s="46">
        <v>0</v>
      </c>
      <c r="S17" s="74">
        <v>0</v>
      </c>
      <c r="U17" s="73">
        <v>64.959999999999994</v>
      </c>
      <c r="V17" s="74">
        <v>-32</v>
      </c>
      <c r="W17">
        <v>38.380000000000003</v>
      </c>
      <c r="X17">
        <v>-32</v>
      </c>
      <c r="Y17">
        <v>12.19</v>
      </c>
      <c r="Z17">
        <v>0</v>
      </c>
      <c r="AA17">
        <v>0</v>
      </c>
      <c r="AB17">
        <v>14.39</v>
      </c>
    </row>
    <row r="18" spans="7:28">
      <c r="G18" t="s">
        <v>60</v>
      </c>
      <c r="H18" s="73">
        <v>43.18</v>
      </c>
      <c r="I18" s="46">
        <v>0</v>
      </c>
      <c r="J18" s="46">
        <v>14.39</v>
      </c>
      <c r="K18" s="46">
        <v>0</v>
      </c>
      <c r="L18" s="46">
        <v>12.67</v>
      </c>
      <c r="M18" s="74">
        <v>0</v>
      </c>
      <c r="N18" s="73">
        <v>0</v>
      </c>
      <c r="O18" s="46">
        <v>-30</v>
      </c>
      <c r="P18" s="46">
        <v>0</v>
      </c>
      <c r="Q18" s="46">
        <v>0</v>
      </c>
      <c r="R18" s="46">
        <v>0</v>
      </c>
      <c r="S18" s="74">
        <v>0</v>
      </c>
      <c r="U18" s="73">
        <v>70.239999999999995</v>
      </c>
      <c r="V18" s="74">
        <v>-30</v>
      </c>
      <c r="W18">
        <v>43.18</v>
      </c>
      <c r="X18">
        <v>-30</v>
      </c>
      <c r="Y18">
        <v>12.67</v>
      </c>
      <c r="Z18">
        <v>0</v>
      </c>
      <c r="AA18">
        <v>0</v>
      </c>
      <c r="AB18">
        <v>14.39</v>
      </c>
    </row>
    <row r="19" spans="7:28">
      <c r="G19" t="s">
        <v>61</v>
      </c>
      <c r="H19" s="73">
        <v>23.98</v>
      </c>
      <c r="I19" s="46">
        <v>0</v>
      </c>
      <c r="J19" s="46">
        <v>9.6</v>
      </c>
      <c r="K19" s="46">
        <v>0</v>
      </c>
      <c r="L19" s="46">
        <v>0</v>
      </c>
      <c r="M19" s="74">
        <v>0</v>
      </c>
      <c r="N19" s="73">
        <v>0</v>
      </c>
      <c r="O19" s="46">
        <v>-25</v>
      </c>
      <c r="P19" s="46">
        <v>0</v>
      </c>
      <c r="Q19" s="46">
        <v>0</v>
      </c>
      <c r="R19" s="46">
        <v>0</v>
      </c>
      <c r="S19" s="74">
        <v>0</v>
      </c>
      <c r="U19" s="73">
        <v>33.58</v>
      </c>
      <c r="V19" s="74">
        <v>-25</v>
      </c>
      <c r="W19">
        <v>23.98</v>
      </c>
      <c r="X19">
        <v>-25</v>
      </c>
      <c r="Y19">
        <v>0</v>
      </c>
      <c r="Z19">
        <v>0</v>
      </c>
      <c r="AA19">
        <v>0</v>
      </c>
      <c r="AB19">
        <v>9.6</v>
      </c>
    </row>
    <row r="20" spans="7:28">
      <c r="G20" t="s">
        <v>62</v>
      </c>
      <c r="H20" s="73">
        <v>26.86</v>
      </c>
      <c r="I20" s="46">
        <v>0</v>
      </c>
      <c r="J20" s="46">
        <v>9.6</v>
      </c>
      <c r="K20" s="46">
        <v>0</v>
      </c>
      <c r="L20" s="46">
        <v>0</v>
      </c>
      <c r="M20" s="74">
        <v>0</v>
      </c>
      <c r="N20" s="73">
        <v>0</v>
      </c>
      <c r="O20" s="46">
        <v>-28</v>
      </c>
      <c r="P20" s="46">
        <v>0</v>
      </c>
      <c r="Q20" s="46">
        <v>0</v>
      </c>
      <c r="R20" s="46">
        <v>0</v>
      </c>
      <c r="S20" s="74">
        <v>0</v>
      </c>
      <c r="U20" s="73">
        <v>36.46</v>
      </c>
      <c r="V20" s="74">
        <v>-28</v>
      </c>
      <c r="W20">
        <v>26.86</v>
      </c>
      <c r="X20">
        <v>-28</v>
      </c>
      <c r="Y20">
        <v>0</v>
      </c>
      <c r="Z20">
        <v>0</v>
      </c>
      <c r="AA20">
        <v>0</v>
      </c>
      <c r="AB20">
        <v>9.6</v>
      </c>
    </row>
    <row r="21" spans="7:28">
      <c r="G21" t="s">
        <v>63</v>
      </c>
      <c r="H21" s="73">
        <v>28.78</v>
      </c>
      <c r="I21" s="46">
        <v>0</v>
      </c>
      <c r="J21" s="46">
        <v>4.8</v>
      </c>
      <c r="K21" s="46">
        <v>0</v>
      </c>
      <c r="L21" s="46">
        <v>0</v>
      </c>
      <c r="M21" s="74">
        <v>0</v>
      </c>
      <c r="N21" s="73">
        <v>0</v>
      </c>
      <c r="O21" s="46">
        <v>-24</v>
      </c>
      <c r="P21" s="46">
        <v>0</v>
      </c>
      <c r="Q21" s="46">
        <v>0</v>
      </c>
      <c r="R21" s="46">
        <v>0</v>
      </c>
      <c r="S21" s="74">
        <v>0</v>
      </c>
      <c r="U21" s="73">
        <v>33.58</v>
      </c>
      <c r="V21" s="74">
        <v>-24</v>
      </c>
      <c r="W21">
        <v>28.78</v>
      </c>
      <c r="X21">
        <v>-24</v>
      </c>
      <c r="Y21">
        <v>0</v>
      </c>
      <c r="Z21">
        <v>0</v>
      </c>
      <c r="AA21">
        <v>0</v>
      </c>
      <c r="AB21">
        <v>4.8</v>
      </c>
    </row>
    <row r="22" spans="7:28">
      <c r="G22" t="s">
        <v>64</v>
      </c>
      <c r="H22" s="73">
        <v>32.619999999999997</v>
      </c>
      <c r="I22" s="46">
        <v>0</v>
      </c>
      <c r="J22" s="46">
        <v>4.8</v>
      </c>
      <c r="K22" s="46">
        <v>0</v>
      </c>
      <c r="L22" s="46">
        <v>0</v>
      </c>
      <c r="M22" s="74">
        <v>0</v>
      </c>
      <c r="N22" s="73">
        <v>0</v>
      </c>
      <c r="O22" s="46">
        <v>-25</v>
      </c>
      <c r="P22" s="46">
        <v>0</v>
      </c>
      <c r="Q22" s="46">
        <v>0</v>
      </c>
      <c r="R22" s="46">
        <v>0</v>
      </c>
      <c r="S22" s="74">
        <v>0</v>
      </c>
      <c r="U22" s="73">
        <v>37.42</v>
      </c>
      <c r="V22" s="74">
        <v>-25</v>
      </c>
      <c r="W22">
        <v>32.619999999999997</v>
      </c>
      <c r="X22">
        <v>-25</v>
      </c>
      <c r="Y22">
        <v>0</v>
      </c>
      <c r="Z22">
        <v>0</v>
      </c>
      <c r="AA22">
        <v>0</v>
      </c>
      <c r="AB22">
        <v>4.8</v>
      </c>
    </row>
    <row r="23" spans="7:28">
      <c r="G23" t="s">
        <v>65</v>
      </c>
      <c r="H23" s="73">
        <v>10.55</v>
      </c>
      <c r="I23" s="46">
        <v>0</v>
      </c>
      <c r="J23" s="46">
        <v>0</v>
      </c>
      <c r="K23" s="46">
        <v>0</v>
      </c>
      <c r="L23" s="46">
        <v>1.54</v>
      </c>
      <c r="M23" s="74">
        <v>0</v>
      </c>
      <c r="N23" s="73">
        <v>0</v>
      </c>
      <c r="O23" s="46">
        <v>-31</v>
      </c>
      <c r="P23" s="46">
        <v>0</v>
      </c>
      <c r="Q23" s="46">
        <v>0</v>
      </c>
      <c r="R23" s="46">
        <v>0</v>
      </c>
      <c r="S23" s="74">
        <v>0</v>
      </c>
      <c r="U23" s="73">
        <v>12.09</v>
      </c>
      <c r="V23" s="74">
        <v>-31</v>
      </c>
      <c r="W23">
        <v>10.55</v>
      </c>
      <c r="X23">
        <v>-31</v>
      </c>
      <c r="Y23">
        <v>1.54</v>
      </c>
      <c r="Z23">
        <v>0</v>
      </c>
      <c r="AA23">
        <v>0</v>
      </c>
      <c r="AB23">
        <v>0</v>
      </c>
    </row>
    <row r="24" spans="7:28">
      <c r="G24" t="s">
        <v>66</v>
      </c>
      <c r="H24" s="73">
        <v>20.149999999999999</v>
      </c>
      <c r="I24" s="46">
        <v>0</v>
      </c>
      <c r="J24" s="46">
        <v>0</v>
      </c>
      <c r="K24" s="46">
        <v>0</v>
      </c>
      <c r="L24" s="46">
        <v>0.48</v>
      </c>
      <c r="M24" s="74">
        <v>0</v>
      </c>
      <c r="N24" s="73">
        <v>0</v>
      </c>
      <c r="O24" s="46">
        <v>-35</v>
      </c>
      <c r="P24" s="46">
        <v>0</v>
      </c>
      <c r="Q24" s="46">
        <v>0</v>
      </c>
      <c r="R24" s="46">
        <v>0</v>
      </c>
      <c r="S24" s="74">
        <v>0</v>
      </c>
      <c r="U24" s="73">
        <v>20.63</v>
      </c>
      <c r="V24" s="74">
        <v>-35</v>
      </c>
      <c r="W24">
        <v>20.149999999999999</v>
      </c>
      <c r="X24">
        <v>-35</v>
      </c>
      <c r="Y24">
        <v>0.48</v>
      </c>
      <c r="Z24">
        <v>0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2.4</v>
      </c>
      <c r="M25" s="74">
        <v>0</v>
      </c>
      <c r="N25" s="73">
        <v>-12</v>
      </c>
      <c r="O25" s="46">
        <v>0</v>
      </c>
      <c r="P25" s="46">
        <v>-20</v>
      </c>
      <c r="Q25" s="46">
        <v>0</v>
      </c>
      <c r="R25" s="46">
        <v>0</v>
      </c>
      <c r="S25" s="74">
        <v>0</v>
      </c>
      <c r="U25" s="73">
        <v>2.4</v>
      </c>
      <c r="V25" s="74">
        <v>-32</v>
      </c>
      <c r="W25">
        <v>-12</v>
      </c>
      <c r="X25">
        <v>0</v>
      </c>
      <c r="Y25">
        <v>2.4</v>
      </c>
      <c r="Z25">
        <v>0</v>
      </c>
      <c r="AA25">
        <v>0</v>
      </c>
      <c r="AB25">
        <v>-20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4.32</v>
      </c>
      <c r="M26" s="74">
        <v>0</v>
      </c>
      <c r="N26" s="73">
        <v>-60</v>
      </c>
      <c r="O26" s="46">
        <v>0</v>
      </c>
      <c r="P26" s="46">
        <v>-55</v>
      </c>
      <c r="Q26" s="46">
        <v>0</v>
      </c>
      <c r="R26" s="46">
        <v>0</v>
      </c>
      <c r="S26" s="74">
        <v>0</v>
      </c>
      <c r="U26" s="73">
        <v>4.32</v>
      </c>
      <c r="V26" s="74">
        <v>-115</v>
      </c>
      <c r="W26">
        <v>-60</v>
      </c>
      <c r="X26">
        <v>0</v>
      </c>
      <c r="Y26">
        <v>4.32</v>
      </c>
      <c r="Z26">
        <v>0</v>
      </c>
      <c r="AA26">
        <v>0</v>
      </c>
      <c r="AB26">
        <v>-55</v>
      </c>
    </row>
    <row r="27" spans="7:28">
      <c r="G27" t="s">
        <v>69</v>
      </c>
      <c r="H27" s="73">
        <v>0</v>
      </c>
      <c r="I27" s="46">
        <v>0</v>
      </c>
      <c r="J27" s="46">
        <v>28.79</v>
      </c>
      <c r="K27" s="46">
        <v>0</v>
      </c>
      <c r="L27" s="46">
        <v>27.63</v>
      </c>
      <c r="M27" s="74">
        <v>0</v>
      </c>
      <c r="N27" s="73">
        <v>-11</v>
      </c>
      <c r="O27" s="46">
        <v>-12</v>
      </c>
      <c r="P27" s="46">
        <v>0</v>
      </c>
      <c r="Q27" s="46">
        <v>0</v>
      </c>
      <c r="R27" s="46">
        <v>0</v>
      </c>
      <c r="S27" s="74">
        <v>0</v>
      </c>
      <c r="U27" s="73">
        <v>56.42</v>
      </c>
      <c r="V27" s="74">
        <v>-23</v>
      </c>
      <c r="W27">
        <v>-11</v>
      </c>
      <c r="X27">
        <v>-12</v>
      </c>
      <c r="Y27">
        <v>27.63</v>
      </c>
      <c r="Z27">
        <v>0</v>
      </c>
      <c r="AA27">
        <v>0</v>
      </c>
      <c r="AB27">
        <v>28.79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31.09</v>
      </c>
      <c r="M28" s="74">
        <v>0</v>
      </c>
      <c r="N28" s="73">
        <v>-6</v>
      </c>
      <c r="O28" s="46">
        <v>-11</v>
      </c>
      <c r="P28" s="46">
        <v>-115</v>
      </c>
      <c r="Q28" s="46">
        <v>0</v>
      </c>
      <c r="R28" s="46">
        <v>0</v>
      </c>
      <c r="S28" s="74">
        <v>0</v>
      </c>
      <c r="U28" s="73">
        <v>31.09</v>
      </c>
      <c r="V28" s="74">
        <v>-132</v>
      </c>
      <c r="W28">
        <v>-6</v>
      </c>
      <c r="X28">
        <v>-11</v>
      </c>
      <c r="Y28">
        <v>31.09</v>
      </c>
      <c r="Z28">
        <v>0</v>
      </c>
      <c r="AA28">
        <v>0</v>
      </c>
      <c r="AB28">
        <v>-115</v>
      </c>
    </row>
    <row r="29" spans="7:28">
      <c r="G29" t="s">
        <v>71</v>
      </c>
      <c r="H29" s="73">
        <v>0</v>
      </c>
      <c r="I29" s="46">
        <v>0</v>
      </c>
      <c r="J29" s="46">
        <v>9.6</v>
      </c>
      <c r="K29" s="46">
        <v>0</v>
      </c>
      <c r="L29" s="46">
        <v>33.67</v>
      </c>
      <c r="M29" s="74">
        <v>0</v>
      </c>
      <c r="N29" s="73">
        <v>-24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43.27</v>
      </c>
      <c r="V29" s="74">
        <v>-24</v>
      </c>
      <c r="W29">
        <v>-24</v>
      </c>
      <c r="X29">
        <v>0</v>
      </c>
      <c r="Y29">
        <v>33.67</v>
      </c>
      <c r="Z29">
        <v>0</v>
      </c>
      <c r="AA29">
        <v>0</v>
      </c>
      <c r="AB29">
        <v>9.6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4.13</v>
      </c>
      <c r="M30" s="74">
        <v>0</v>
      </c>
      <c r="N30" s="73">
        <v>-40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4.13</v>
      </c>
      <c r="V30" s="74">
        <v>-40</v>
      </c>
      <c r="W30">
        <v>-40</v>
      </c>
      <c r="X30">
        <v>0</v>
      </c>
      <c r="Y30">
        <v>4.13</v>
      </c>
      <c r="Z30">
        <v>0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36.08</v>
      </c>
      <c r="M31" s="74">
        <v>0</v>
      </c>
      <c r="N31" s="73">
        <v>-46</v>
      </c>
      <c r="O31" s="46">
        <v>-44</v>
      </c>
      <c r="P31" s="46">
        <v>-15</v>
      </c>
      <c r="Q31" s="46">
        <v>0</v>
      </c>
      <c r="R31" s="46">
        <v>0</v>
      </c>
      <c r="S31" s="74">
        <v>0</v>
      </c>
      <c r="U31" s="73">
        <v>36.08</v>
      </c>
      <c r="V31" s="74">
        <v>-105</v>
      </c>
      <c r="W31">
        <v>-46</v>
      </c>
      <c r="X31">
        <v>-44</v>
      </c>
      <c r="Y31">
        <v>36.08</v>
      </c>
      <c r="Z31">
        <v>0</v>
      </c>
      <c r="AA31">
        <v>0</v>
      </c>
      <c r="AB31">
        <v>-15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38.19</v>
      </c>
      <c r="M32" s="74">
        <v>0</v>
      </c>
      <c r="N32" s="73">
        <v>-14</v>
      </c>
      <c r="O32" s="46">
        <v>-48</v>
      </c>
      <c r="P32" s="46">
        <v>-20</v>
      </c>
      <c r="Q32" s="46">
        <v>0</v>
      </c>
      <c r="R32" s="46">
        <v>0</v>
      </c>
      <c r="S32" s="74">
        <v>0</v>
      </c>
      <c r="U32" s="73">
        <v>38.19</v>
      </c>
      <c r="V32" s="74">
        <v>-82</v>
      </c>
      <c r="W32">
        <v>-14</v>
      </c>
      <c r="X32">
        <v>-48</v>
      </c>
      <c r="Y32">
        <v>38.19</v>
      </c>
      <c r="Z32">
        <v>0</v>
      </c>
      <c r="AA32">
        <v>0</v>
      </c>
      <c r="AB32">
        <v>-20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7.24</v>
      </c>
      <c r="M33" s="74">
        <v>1.26</v>
      </c>
      <c r="N33" s="73">
        <v>-15</v>
      </c>
      <c r="O33" s="46">
        <v>-56</v>
      </c>
      <c r="P33" s="46">
        <v>-40</v>
      </c>
      <c r="Q33" s="46">
        <v>0</v>
      </c>
      <c r="R33" s="46">
        <v>0</v>
      </c>
      <c r="S33" s="74">
        <v>0</v>
      </c>
      <c r="U33" s="73">
        <v>8.5</v>
      </c>
      <c r="V33" s="74">
        <v>-111</v>
      </c>
      <c r="W33">
        <v>-15</v>
      </c>
      <c r="X33">
        <v>-56</v>
      </c>
      <c r="Y33">
        <v>7.24</v>
      </c>
      <c r="Z33">
        <v>0</v>
      </c>
      <c r="AA33">
        <v>1.26</v>
      </c>
      <c r="AB33">
        <v>-40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5.58</v>
      </c>
      <c r="L34" s="46">
        <v>10.6</v>
      </c>
      <c r="M34" s="74">
        <v>1.96</v>
      </c>
      <c r="N34" s="73">
        <v>-9</v>
      </c>
      <c r="O34" s="46">
        <v>-67</v>
      </c>
      <c r="P34" s="46">
        <v>-30</v>
      </c>
      <c r="Q34" s="46">
        <v>0</v>
      </c>
      <c r="R34" s="46">
        <v>0</v>
      </c>
      <c r="S34" s="74">
        <v>0</v>
      </c>
      <c r="U34" s="73">
        <v>18.14</v>
      </c>
      <c r="V34" s="74">
        <v>-106</v>
      </c>
      <c r="W34">
        <v>-9</v>
      </c>
      <c r="X34">
        <v>-67</v>
      </c>
      <c r="Y34">
        <v>10.6</v>
      </c>
      <c r="Z34">
        <v>5.58</v>
      </c>
      <c r="AA34">
        <v>1.96</v>
      </c>
      <c r="AB34">
        <v>-30</v>
      </c>
    </row>
    <row r="35" spans="7:28">
      <c r="G35" t="s">
        <v>77</v>
      </c>
      <c r="H35" s="73">
        <v>1.52</v>
      </c>
      <c r="I35" s="46">
        <v>0</v>
      </c>
      <c r="J35" s="46">
        <v>0</v>
      </c>
      <c r="K35" s="46">
        <v>2.5299999999999998</v>
      </c>
      <c r="L35" s="46">
        <v>5.24</v>
      </c>
      <c r="M35" s="74">
        <v>1.08</v>
      </c>
      <c r="N35" s="73">
        <v>0</v>
      </c>
      <c r="O35" s="46">
        <v>-70</v>
      </c>
      <c r="P35" s="46">
        <v>0</v>
      </c>
      <c r="Q35" s="46">
        <v>0</v>
      </c>
      <c r="R35" s="46">
        <v>0</v>
      </c>
      <c r="S35" s="74">
        <v>0</v>
      </c>
      <c r="U35" s="73">
        <v>10.37</v>
      </c>
      <c r="V35" s="74">
        <v>-70</v>
      </c>
      <c r="W35">
        <v>1.52</v>
      </c>
      <c r="X35">
        <v>-70</v>
      </c>
      <c r="Y35">
        <v>5.24</v>
      </c>
      <c r="Z35">
        <v>2.5299999999999998</v>
      </c>
      <c r="AA35">
        <v>1.08</v>
      </c>
      <c r="AB35">
        <v>0</v>
      </c>
    </row>
    <row r="36" spans="7:28">
      <c r="G36" t="s">
        <v>78</v>
      </c>
      <c r="H36" s="73">
        <v>3.35</v>
      </c>
      <c r="I36" s="46">
        <v>0</v>
      </c>
      <c r="J36" s="46">
        <v>0</v>
      </c>
      <c r="K36" s="46">
        <v>7.17</v>
      </c>
      <c r="L36" s="46">
        <v>4.1900000000000004</v>
      </c>
      <c r="M36" s="74">
        <v>1.08</v>
      </c>
      <c r="N36" s="73">
        <v>0</v>
      </c>
      <c r="O36" s="46">
        <v>-65</v>
      </c>
      <c r="P36" s="46">
        <v>0</v>
      </c>
      <c r="Q36" s="46">
        <v>0</v>
      </c>
      <c r="R36" s="46">
        <v>0</v>
      </c>
      <c r="S36" s="74">
        <v>0</v>
      </c>
      <c r="U36" s="73">
        <v>15.79</v>
      </c>
      <c r="V36" s="74">
        <v>-65</v>
      </c>
      <c r="W36">
        <v>3.35</v>
      </c>
      <c r="X36">
        <v>-65</v>
      </c>
      <c r="Y36">
        <v>4.1900000000000004</v>
      </c>
      <c r="Z36">
        <v>7.17</v>
      </c>
      <c r="AA36">
        <v>1.08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11.45</v>
      </c>
      <c r="K37" s="46">
        <v>8.4</v>
      </c>
      <c r="L37" s="46">
        <v>4.4800000000000004</v>
      </c>
      <c r="M37" s="74">
        <v>0.87</v>
      </c>
      <c r="N37" s="73">
        <v>-55</v>
      </c>
      <c r="O37" s="46">
        <v>-72</v>
      </c>
      <c r="P37" s="46">
        <v>0</v>
      </c>
      <c r="Q37" s="46">
        <v>0</v>
      </c>
      <c r="R37" s="46">
        <v>0</v>
      </c>
      <c r="S37" s="74">
        <v>0</v>
      </c>
      <c r="U37" s="73">
        <v>25.2</v>
      </c>
      <c r="V37" s="74">
        <v>-127</v>
      </c>
      <c r="W37">
        <v>-55</v>
      </c>
      <c r="X37">
        <v>-72</v>
      </c>
      <c r="Y37">
        <v>4.4800000000000004</v>
      </c>
      <c r="Z37">
        <v>8.4</v>
      </c>
      <c r="AA37">
        <v>0.87</v>
      </c>
      <c r="AB37">
        <v>11.45</v>
      </c>
    </row>
    <row r="38" spans="7:28">
      <c r="G38" t="s">
        <v>80</v>
      </c>
      <c r="H38" s="73">
        <v>0</v>
      </c>
      <c r="I38" s="46">
        <v>0</v>
      </c>
      <c r="J38" s="46">
        <v>36.65</v>
      </c>
      <c r="K38" s="46">
        <v>8.06</v>
      </c>
      <c r="L38" s="46">
        <v>4.2300000000000004</v>
      </c>
      <c r="M38" s="74">
        <v>0.81</v>
      </c>
      <c r="N38" s="73">
        <v>-65</v>
      </c>
      <c r="O38" s="46">
        <v>-62</v>
      </c>
      <c r="P38" s="46">
        <v>0</v>
      </c>
      <c r="Q38" s="46">
        <v>0</v>
      </c>
      <c r="R38" s="46">
        <v>0</v>
      </c>
      <c r="S38" s="74">
        <v>0</v>
      </c>
      <c r="U38" s="73">
        <v>49.75</v>
      </c>
      <c r="V38" s="74">
        <v>-127</v>
      </c>
      <c r="W38">
        <v>-65</v>
      </c>
      <c r="X38">
        <v>-62</v>
      </c>
      <c r="Y38">
        <v>4.2300000000000004</v>
      </c>
      <c r="Z38">
        <v>8.06</v>
      </c>
      <c r="AA38">
        <v>0.81</v>
      </c>
      <c r="AB38">
        <v>36.65</v>
      </c>
    </row>
    <row r="39" spans="7:28">
      <c r="G39" t="s">
        <v>81</v>
      </c>
      <c r="H39" s="73">
        <v>0</v>
      </c>
      <c r="I39" s="46">
        <v>0</v>
      </c>
      <c r="J39" s="46">
        <v>18.29</v>
      </c>
      <c r="K39" s="46">
        <v>9.43</v>
      </c>
      <c r="L39" s="46">
        <v>3.39</v>
      </c>
      <c r="M39" s="74">
        <v>0.68</v>
      </c>
      <c r="N39" s="73">
        <v>-18</v>
      </c>
      <c r="O39" s="46">
        <v>-29</v>
      </c>
      <c r="P39" s="46">
        <v>0</v>
      </c>
      <c r="Q39" s="46">
        <v>0</v>
      </c>
      <c r="R39" s="46">
        <v>0</v>
      </c>
      <c r="S39" s="74">
        <v>0</v>
      </c>
      <c r="U39" s="73">
        <v>31.79</v>
      </c>
      <c r="V39" s="74">
        <v>-47</v>
      </c>
      <c r="W39">
        <v>-18</v>
      </c>
      <c r="X39">
        <v>-29</v>
      </c>
      <c r="Y39">
        <v>3.39</v>
      </c>
      <c r="Z39">
        <v>9.43</v>
      </c>
      <c r="AA39">
        <v>0.68</v>
      </c>
      <c r="AB39">
        <v>18.29</v>
      </c>
    </row>
    <row r="40" spans="7:28">
      <c r="G40" t="s">
        <v>82</v>
      </c>
      <c r="H40" s="73">
        <v>0</v>
      </c>
      <c r="I40" s="46">
        <v>0</v>
      </c>
      <c r="J40" s="46">
        <v>26.06</v>
      </c>
      <c r="K40" s="46">
        <v>8.6</v>
      </c>
      <c r="L40" s="46">
        <v>3.08</v>
      </c>
      <c r="M40" s="74">
        <v>0.63</v>
      </c>
      <c r="N40" s="73">
        <v>-18</v>
      </c>
      <c r="O40" s="46">
        <v>-10</v>
      </c>
      <c r="P40" s="46">
        <v>0</v>
      </c>
      <c r="Q40" s="46">
        <v>0</v>
      </c>
      <c r="R40" s="46">
        <v>0</v>
      </c>
      <c r="S40" s="74">
        <v>0</v>
      </c>
      <c r="U40" s="73">
        <v>38.369999999999997</v>
      </c>
      <c r="V40" s="74">
        <v>-28</v>
      </c>
      <c r="W40">
        <v>-18</v>
      </c>
      <c r="X40">
        <v>-10</v>
      </c>
      <c r="Y40">
        <v>3.08</v>
      </c>
      <c r="Z40">
        <v>8.6</v>
      </c>
      <c r="AA40">
        <v>0.63</v>
      </c>
      <c r="AB40">
        <v>26.06</v>
      </c>
    </row>
    <row r="41" spans="7:28">
      <c r="G41" t="s">
        <v>83</v>
      </c>
      <c r="H41" s="73">
        <v>0</v>
      </c>
      <c r="I41" s="46">
        <v>0</v>
      </c>
      <c r="J41" s="46">
        <v>9.35</v>
      </c>
      <c r="K41" s="46">
        <v>7.48</v>
      </c>
      <c r="L41" s="46">
        <v>2.7</v>
      </c>
      <c r="M41" s="74">
        <v>0.56000000000000005</v>
      </c>
      <c r="N41" s="73">
        <v>-42</v>
      </c>
      <c r="O41" s="46">
        <v>-25</v>
      </c>
      <c r="P41" s="46">
        <v>0</v>
      </c>
      <c r="Q41" s="46">
        <v>0</v>
      </c>
      <c r="R41" s="46">
        <v>0</v>
      </c>
      <c r="S41" s="74">
        <v>0</v>
      </c>
      <c r="U41" s="73">
        <v>20.09</v>
      </c>
      <c r="V41" s="74">
        <v>-67</v>
      </c>
      <c r="W41">
        <v>-42</v>
      </c>
      <c r="X41">
        <v>-25</v>
      </c>
      <c r="Y41">
        <v>2.7</v>
      </c>
      <c r="Z41">
        <v>7.48</v>
      </c>
      <c r="AA41">
        <v>0.56000000000000005</v>
      </c>
      <c r="AB41">
        <v>9.35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6.79</v>
      </c>
      <c r="L42" s="46">
        <v>2.38</v>
      </c>
      <c r="M42" s="74">
        <v>0.33</v>
      </c>
      <c r="N42" s="73">
        <v>-41</v>
      </c>
      <c r="O42" s="46">
        <v>-30</v>
      </c>
      <c r="P42" s="46">
        <v>-35</v>
      </c>
      <c r="Q42" s="46">
        <v>0</v>
      </c>
      <c r="R42" s="46">
        <v>0</v>
      </c>
      <c r="S42" s="74">
        <v>0</v>
      </c>
      <c r="U42" s="73">
        <v>9.5</v>
      </c>
      <c r="V42" s="74">
        <v>-106</v>
      </c>
      <c r="W42">
        <v>-41</v>
      </c>
      <c r="X42">
        <v>-30</v>
      </c>
      <c r="Y42">
        <v>2.38</v>
      </c>
      <c r="Z42">
        <v>6.79</v>
      </c>
      <c r="AA42">
        <v>0.33</v>
      </c>
      <c r="AB42">
        <v>-35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5.05</v>
      </c>
      <c r="L43" s="46">
        <v>1.96</v>
      </c>
      <c r="M43" s="74">
        <v>0.28999999999999998</v>
      </c>
      <c r="N43" s="73">
        <v>-20</v>
      </c>
      <c r="O43" s="46">
        <v>0</v>
      </c>
      <c r="P43" s="46">
        <v>-90</v>
      </c>
      <c r="Q43" s="46">
        <v>0</v>
      </c>
      <c r="R43" s="46">
        <v>0</v>
      </c>
      <c r="S43" s="74">
        <v>0</v>
      </c>
      <c r="U43" s="73">
        <v>7.3</v>
      </c>
      <c r="V43" s="74">
        <v>-110</v>
      </c>
      <c r="W43">
        <v>-20</v>
      </c>
      <c r="X43">
        <v>0</v>
      </c>
      <c r="Y43">
        <v>1.96</v>
      </c>
      <c r="Z43">
        <v>5.05</v>
      </c>
      <c r="AA43">
        <v>0.28999999999999998</v>
      </c>
      <c r="AB43">
        <v>-90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2.69</v>
      </c>
      <c r="L44" s="46">
        <v>0</v>
      </c>
      <c r="M44" s="74">
        <v>0.21</v>
      </c>
      <c r="N44" s="73">
        <v>-15</v>
      </c>
      <c r="O44" s="46">
        <v>0</v>
      </c>
      <c r="P44" s="46">
        <v>-120</v>
      </c>
      <c r="Q44" s="46">
        <v>0</v>
      </c>
      <c r="R44" s="46">
        <v>0</v>
      </c>
      <c r="S44" s="74">
        <v>0</v>
      </c>
      <c r="U44" s="73">
        <v>2.9</v>
      </c>
      <c r="V44" s="74">
        <v>-135</v>
      </c>
      <c r="W44">
        <v>-15</v>
      </c>
      <c r="X44">
        <v>0</v>
      </c>
      <c r="Y44">
        <v>0</v>
      </c>
      <c r="Z44">
        <v>2.69</v>
      </c>
      <c r="AA44">
        <v>0.21</v>
      </c>
      <c r="AB44">
        <v>-120</v>
      </c>
    </row>
    <row r="45" spans="7:28">
      <c r="G45" t="s">
        <v>87</v>
      </c>
      <c r="H45" s="73">
        <v>4.0199999999999996</v>
      </c>
      <c r="I45" s="46">
        <v>0</v>
      </c>
      <c r="J45" s="46">
        <v>0</v>
      </c>
      <c r="K45" s="46">
        <v>3</v>
      </c>
      <c r="L45" s="46">
        <v>0.26</v>
      </c>
      <c r="M45" s="74">
        <v>0.12</v>
      </c>
      <c r="N45" s="73">
        <v>0</v>
      </c>
      <c r="O45" s="46">
        <v>-18</v>
      </c>
      <c r="P45" s="46">
        <v>-80</v>
      </c>
      <c r="Q45" s="46">
        <v>0</v>
      </c>
      <c r="R45" s="46">
        <v>0</v>
      </c>
      <c r="S45" s="74">
        <v>0</v>
      </c>
      <c r="U45" s="73">
        <v>7.4</v>
      </c>
      <c r="V45" s="74">
        <v>-98</v>
      </c>
      <c r="W45">
        <v>4.0199999999999996</v>
      </c>
      <c r="X45">
        <v>-18</v>
      </c>
      <c r="Y45">
        <v>0.26</v>
      </c>
      <c r="Z45">
        <v>3</v>
      </c>
      <c r="AA45">
        <v>0.12</v>
      </c>
      <c r="AB45">
        <v>-80</v>
      </c>
    </row>
    <row r="46" spans="7:28">
      <c r="G46" t="s">
        <v>88</v>
      </c>
      <c r="H46" s="73">
        <v>11.19</v>
      </c>
      <c r="I46" s="46">
        <v>0</v>
      </c>
      <c r="J46" s="46">
        <v>0</v>
      </c>
      <c r="K46" s="46">
        <v>4.1900000000000004</v>
      </c>
      <c r="L46" s="46">
        <v>0.83</v>
      </c>
      <c r="M46" s="74">
        <v>0</v>
      </c>
      <c r="N46" s="73">
        <v>0</v>
      </c>
      <c r="O46" s="46">
        <v>-28</v>
      </c>
      <c r="P46" s="46">
        <v>0</v>
      </c>
      <c r="Q46" s="46">
        <v>0</v>
      </c>
      <c r="R46" s="46">
        <v>0</v>
      </c>
      <c r="S46" s="74">
        <v>0</v>
      </c>
      <c r="U46" s="73">
        <v>16.21</v>
      </c>
      <c r="V46" s="74">
        <v>-28</v>
      </c>
      <c r="W46">
        <v>11.19</v>
      </c>
      <c r="X46">
        <v>-28</v>
      </c>
      <c r="Y46">
        <v>0.83</v>
      </c>
      <c r="Z46">
        <v>4.1900000000000004</v>
      </c>
      <c r="AA46">
        <v>0</v>
      </c>
      <c r="AB46">
        <v>0</v>
      </c>
    </row>
    <row r="47" spans="7:28">
      <c r="G47" t="s">
        <v>89</v>
      </c>
      <c r="H47" s="73">
        <v>13.33</v>
      </c>
      <c r="I47" s="46">
        <v>25.79</v>
      </c>
      <c r="J47" s="46">
        <v>0</v>
      </c>
      <c r="K47" s="46">
        <v>6.45</v>
      </c>
      <c r="L47" s="46">
        <v>2.15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47.72</v>
      </c>
      <c r="V47" s="74">
        <v>0</v>
      </c>
      <c r="W47">
        <v>13.33</v>
      </c>
      <c r="X47">
        <v>25.79</v>
      </c>
      <c r="Y47">
        <v>2.15</v>
      </c>
      <c r="Z47">
        <v>6.45</v>
      </c>
      <c r="AA47">
        <v>0</v>
      </c>
      <c r="AB47">
        <v>0</v>
      </c>
    </row>
    <row r="48" spans="7:28">
      <c r="G48" t="s">
        <v>90</v>
      </c>
      <c r="H48" s="73">
        <v>17.579999999999998</v>
      </c>
      <c r="I48" s="46">
        <v>36.19</v>
      </c>
      <c r="J48" s="46">
        <v>0</v>
      </c>
      <c r="K48" s="46">
        <v>5.17</v>
      </c>
      <c r="L48" s="46">
        <v>2.0699999999999998</v>
      </c>
      <c r="M48" s="74">
        <v>0</v>
      </c>
      <c r="N48" s="73">
        <v>0</v>
      </c>
      <c r="O48" s="46">
        <v>0</v>
      </c>
      <c r="P48" s="46">
        <v>-20</v>
      </c>
      <c r="Q48" s="46">
        <v>0</v>
      </c>
      <c r="R48" s="46">
        <v>0</v>
      </c>
      <c r="S48" s="74">
        <v>0</v>
      </c>
      <c r="U48" s="73">
        <v>61.01</v>
      </c>
      <c r="V48" s="74">
        <v>-20</v>
      </c>
      <c r="W48">
        <v>17.579999999999998</v>
      </c>
      <c r="X48">
        <v>36.19</v>
      </c>
      <c r="Y48">
        <v>2.0699999999999998</v>
      </c>
      <c r="Z48">
        <v>5.17</v>
      </c>
      <c r="AA48">
        <v>0</v>
      </c>
      <c r="AB48">
        <v>-20</v>
      </c>
    </row>
    <row r="49" spans="7:28">
      <c r="G49" t="s">
        <v>91</v>
      </c>
      <c r="H49" s="73">
        <v>0</v>
      </c>
      <c r="I49" s="46">
        <v>30.01</v>
      </c>
      <c r="J49" s="46">
        <v>51.45</v>
      </c>
      <c r="K49" s="46">
        <v>12.87</v>
      </c>
      <c r="L49" s="46">
        <v>2.57</v>
      </c>
      <c r="M49" s="74">
        <v>0</v>
      </c>
      <c r="N49" s="73">
        <v>-33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96.9</v>
      </c>
      <c r="V49" s="74">
        <v>-33</v>
      </c>
      <c r="W49">
        <v>-33</v>
      </c>
      <c r="X49">
        <v>30.01</v>
      </c>
      <c r="Y49">
        <v>2.57</v>
      </c>
      <c r="Z49">
        <v>12.87</v>
      </c>
      <c r="AA49">
        <v>0</v>
      </c>
      <c r="AB49">
        <v>51.45</v>
      </c>
    </row>
    <row r="50" spans="7:28">
      <c r="G50" t="s">
        <v>92</v>
      </c>
      <c r="H50" s="73">
        <v>0</v>
      </c>
      <c r="I50" s="46">
        <v>0</v>
      </c>
      <c r="J50" s="46">
        <v>47.98</v>
      </c>
      <c r="K50" s="46">
        <v>14.39</v>
      </c>
      <c r="L50" s="46">
        <v>2.88</v>
      </c>
      <c r="M50" s="74">
        <v>0</v>
      </c>
      <c r="N50" s="73">
        <v>-12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65.25</v>
      </c>
      <c r="V50" s="74">
        <v>-12</v>
      </c>
      <c r="W50">
        <v>-12</v>
      </c>
      <c r="X50">
        <v>0</v>
      </c>
      <c r="Y50">
        <v>2.88</v>
      </c>
      <c r="Z50">
        <v>14.39</v>
      </c>
      <c r="AA50">
        <v>0</v>
      </c>
      <c r="AB50">
        <v>47.98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9.59</v>
      </c>
      <c r="L51" s="46">
        <v>4.8</v>
      </c>
      <c r="M51" s="74">
        <v>0</v>
      </c>
      <c r="N51" s="73">
        <v>-17</v>
      </c>
      <c r="O51" s="46">
        <v>-15</v>
      </c>
      <c r="P51" s="46">
        <v>-40</v>
      </c>
      <c r="Q51" s="46">
        <v>0</v>
      </c>
      <c r="R51" s="46">
        <v>0</v>
      </c>
      <c r="S51" s="74">
        <v>0</v>
      </c>
      <c r="U51" s="73">
        <v>14.39</v>
      </c>
      <c r="V51" s="74">
        <v>-72</v>
      </c>
      <c r="W51">
        <v>-17</v>
      </c>
      <c r="X51">
        <v>-15</v>
      </c>
      <c r="Y51">
        <v>4.8</v>
      </c>
      <c r="Z51">
        <v>9.59</v>
      </c>
      <c r="AA51">
        <v>0</v>
      </c>
      <c r="AB51">
        <v>-40</v>
      </c>
    </row>
    <row r="52" spans="7:28">
      <c r="G52" t="s">
        <v>94</v>
      </c>
      <c r="H52" s="73">
        <v>25.9</v>
      </c>
      <c r="I52" s="46">
        <v>11.51</v>
      </c>
      <c r="J52" s="46">
        <v>0</v>
      </c>
      <c r="K52" s="46">
        <v>9.6</v>
      </c>
      <c r="L52" s="46">
        <v>4.8</v>
      </c>
      <c r="M52" s="74">
        <v>0</v>
      </c>
      <c r="N52" s="73">
        <v>0</v>
      </c>
      <c r="O52" s="46">
        <v>0</v>
      </c>
      <c r="P52" s="46">
        <v>-20</v>
      </c>
      <c r="Q52" s="46">
        <v>0</v>
      </c>
      <c r="R52" s="46">
        <v>0</v>
      </c>
      <c r="S52" s="74">
        <v>0</v>
      </c>
      <c r="U52" s="73">
        <v>51.81</v>
      </c>
      <c r="V52" s="74">
        <v>-20</v>
      </c>
      <c r="W52">
        <v>25.9</v>
      </c>
      <c r="X52">
        <v>11.51</v>
      </c>
      <c r="Y52">
        <v>4.8</v>
      </c>
      <c r="Z52">
        <v>9.6</v>
      </c>
      <c r="AA52">
        <v>0</v>
      </c>
      <c r="AB52">
        <v>-20</v>
      </c>
    </row>
    <row r="53" spans="7:28">
      <c r="G53" t="s">
        <v>95</v>
      </c>
      <c r="H53" s="73">
        <v>47.97</v>
      </c>
      <c r="I53" s="46">
        <v>0</v>
      </c>
      <c r="J53" s="46">
        <v>0</v>
      </c>
      <c r="K53" s="46">
        <v>9.6</v>
      </c>
      <c r="L53" s="46">
        <v>1.92</v>
      </c>
      <c r="M53" s="74">
        <v>0</v>
      </c>
      <c r="N53" s="73">
        <v>0</v>
      </c>
      <c r="O53" s="46">
        <v>0</v>
      </c>
      <c r="P53" s="46">
        <v>-15</v>
      </c>
      <c r="Q53" s="46">
        <v>0</v>
      </c>
      <c r="R53" s="46">
        <v>0</v>
      </c>
      <c r="S53" s="74">
        <v>0</v>
      </c>
      <c r="U53" s="73">
        <v>59.49</v>
      </c>
      <c r="V53" s="74">
        <v>-15</v>
      </c>
      <c r="W53">
        <v>47.97</v>
      </c>
      <c r="X53">
        <v>0</v>
      </c>
      <c r="Y53">
        <v>1.92</v>
      </c>
      <c r="Z53">
        <v>9.6</v>
      </c>
      <c r="AA53">
        <v>0</v>
      </c>
      <c r="AB53">
        <v>-15</v>
      </c>
    </row>
    <row r="54" spans="7:28">
      <c r="G54" t="s">
        <v>96</v>
      </c>
      <c r="H54" s="73">
        <v>82.51</v>
      </c>
      <c r="I54" s="46">
        <v>0</v>
      </c>
      <c r="J54" s="46">
        <v>0</v>
      </c>
      <c r="K54" s="46">
        <v>9.6</v>
      </c>
      <c r="L54" s="46">
        <v>1.92</v>
      </c>
      <c r="M54" s="74">
        <v>0</v>
      </c>
      <c r="N54" s="73">
        <v>0</v>
      </c>
      <c r="O54" s="46">
        <v>0</v>
      </c>
      <c r="P54" s="46">
        <v>-15</v>
      </c>
      <c r="Q54" s="46">
        <v>0</v>
      </c>
      <c r="R54" s="46">
        <v>0</v>
      </c>
      <c r="S54" s="74">
        <v>0</v>
      </c>
      <c r="U54" s="73">
        <v>94.03</v>
      </c>
      <c r="V54" s="74">
        <v>-15</v>
      </c>
      <c r="W54">
        <v>82.51</v>
      </c>
      <c r="X54">
        <v>0</v>
      </c>
      <c r="Y54">
        <v>1.92</v>
      </c>
      <c r="Z54">
        <v>9.6</v>
      </c>
      <c r="AA54">
        <v>0</v>
      </c>
      <c r="AB54">
        <v>-15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9.59</v>
      </c>
      <c r="L55" s="46">
        <v>0.96</v>
      </c>
      <c r="M55" s="74">
        <v>0</v>
      </c>
      <c r="N55" s="73">
        <v>0</v>
      </c>
      <c r="O55" s="46">
        <v>-25</v>
      </c>
      <c r="P55" s="46">
        <v>-70</v>
      </c>
      <c r="Q55" s="46">
        <v>0</v>
      </c>
      <c r="R55" s="46">
        <v>0</v>
      </c>
      <c r="S55" s="74">
        <v>0</v>
      </c>
      <c r="U55" s="73">
        <v>10.55</v>
      </c>
      <c r="V55" s="74">
        <v>-95</v>
      </c>
      <c r="W55">
        <v>0</v>
      </c>
      <c r="X55">
        <v>-25</v>
      </c>
      <c r="Y55">
        <v>0.96</v>
      </c>
      <c r="Z55">
        <v>9.59</v>
      </c>
      <c r="AA55">
        <v>0</v>
      </c>
      <c r="AB55">
        <v>-70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9.59</v>
      </c>
      <c r="L56" s="46">
        <v>0.96</v>
      </c>
      <c r="M56" s="74">
        <v>0</v>
      </c>
      <c r="N56" s="73">
        <v>0</v>
      </c>
      <c r="O56" s="46">
        <v>-20</v>
      </c>
      <c r="P56" s="46">
        <v>-60</v>
      </c>
      <c r="Q56" s="46">
        <v>0</v>
      </c>
      <c r="R56" s="46">
        <v>0</v>
      </c>
      <c r="S56" s="74">
        <v>0</v>
      </c>
      <c r="U56" s="73">
        <v>10.55</v>
      </c>
      <c r="V56" s="74">
        <v>-80</v>
      </c>
      <c r="W56">
        <v>0</v>
      </c>
      <c r="X56">
        <v>-20</v>
      </c>
      <c r="Y56">
        <v>0.96</v>
      </c>
      <c r="Z56">
        <v>9.59</v>
      </c>
      <c r="AA56">
        <v>0</v>
      </c>
      <c r="AB56">
        <v>-60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9.6</v>
      </c>
      <c r="L57" s="46">
        <v>0</v>
      </c>
      <c r="M57" s="74">
        <v>0</v>
      </c>
      <c r="N57" s="73">
        <v>-10</v>
      </c>
      <c r="O57" s="46">
        <v>-30</v>
      </c>
      <c r="P57" s="46">
        <v>-40</v>
      </c>
      <c r="Q57" s="46">
        <v>0</v>
      </c>
      <c r="R57" s="46">
        <v>0</v>
      </c>
      <c r="S57" s="74">
        <v>0</v>
      </c>
      <c r="U57" s="73">
        <v>9.6</v>
      </c>
      <c r="V57" s="74">
        <v>-80</v>
      </c>
      <c r="W57">
        <v>-10</v>
      </c>
      <c r="X57">
        <v>-30</v>
      </c>
      <c r="Y57">
        <v>0</v>
      </c>
      <c r="Z57">
        <v>9.6</v>
      </c>
      <c r="AA57">
        <v>0</v>
      </c>
      <c r="AB57">
        <v>-40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9.6</v>
      </c>
      <c r="L58" s="46">
        <v>0</v>
      </c>
      <c r="M58" s="74">
        <v>0</v>
      </c>
      <c r="N58" s="73">
        <v>0</v>
      </c>
      <c r="O58" s="46">
        <v>-32</v>
      </c>
      <c r="P58" s="46">
        <v>-10</v>
      </c>
      <c r="Q58" s="46">
        <v>0</v>
      </c>
      <c r="R58" s="46">
        <v>0</v>
      </c>
      <c r="S58" s="74">
        <v>0</v>
      </c>
      <c r="U58" s="73">
        <v>9.6</v>
      </c>
      <c r="V58" s="74">
        <v>-42</v>
      </c>
      <c r="W58">
        <v>0</v>
      </c>
      <c r="X58">
        <v>-32</v>
      </c>
      <c r="Y58">
        <v>0</v>
      </c>
      <c r="Z58">
        <v>9.6</v>
      </c>
      <c r="AA58">
        <v>0</v>
      </c>
      <c r="AB58">
        <v>-10</v>
      </c>
    </row>
    <row r="59" spans="7:28">
      <c r="G59" t="s">
        <v>101</v>
      </c>
      <c r="H59" s="73">
        <v>45.09</v>
      </c>
      <c r="I59" s="46">
        <v>0</v>
      </c>
      <c r="J59" s="46">
        <v>0</v>
      </c>
      <c r="K59" s="46">
        <v>9.6</v>
      </c>
      <c r="L59" s="46">
        <v>0</v>
      </c>
      <c r="M59" s="74">
        <v>0</v>
      </c>
      <c r="N59" s="73">
        <v>0</v>
      </c>
      <c r="O59" s="46">
        <v>-15</v>
      </c>
      <c r="P59" s="46">
        <v>0</v>
      </c>
      <c r="Q59" s="46">
        <v>0</v>
      </c>
      <c r="R59" s="46">
        <v>0</v>
      </c>
      <c r="S59" s="74">
        <v>0</v>
      </c>
      <c r="U59" s="73">
        <v>54.69</v>
      </c>
      <c r="V59" s="74">
        <v>-15</v>
      </c>
      <c r="W59">
        <v>45.09</v>
      </c>
      <c r="X59">
        <v>-15</v>
      </c>
      <c r="Y59">
        <v>0</v>
      </c>
      <c r="Z59">
        <v>9.6</v>
      </c>
      <c r="AA59">
        <v>0</v>
      </c>
      <c r="AB59">
        <v>0</v>
      </c>
    </row>
    <row r="60" spans="7:28">
      <c r="G60" t="s">
        <v>102</v>
      </c>
      <c r="H60" s="73">
        <v>38.380000000000003</v>
      </c>
      <c r="I60" s="46">
        <v>0</v>
      </c>
      <c r="J60" s="46">
        <v>19.190000000000001</v>
      </c>
      <c r="K60" s="46">
        <v>9.6</v>
      </c>
      <c r="L60" s="46">
        <v>0</v>
      </c>
      <c r="M60" s="74">
        <v>0</v>
      </c>
      <c r="N60" s="73">
        <v>0</v>
      </c>
      <c r="O60" s="46">
        <v>-22</v>
      </c>
      <c r="P60" s="46">
        <v>0</v>
      </c>
      <c r="Q60" s="46">
        <v>0</v>
      </c>
      <c r="R60" s="46">
        <v>0</v>
      </c>
      <c r="S60" s="74">
        <v>0</v>
      </c>
      <c r="U60" s="73">
        <v>67.16</v>
      </c>
      <c r="V60" s="74">
        <v>-22</v>
      </c>
      <c r="W60">
        <v>38.380000000000003</v>
      </c>
      <c r="X60">
        <v>-22</v>
      </c>
      <c r="Y60">
        <v>0</v>
      </c>
      <c r="Z60">
        <v>9.6</v>
      </c>
      <c r="AA60">
        <v>0</v>
      </c>
      <c r="AB60">
        <v>19.190000000000001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9.59</v>
      </c>
      <c r="L61" s="46">
        <v>3.84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13.43</v>
      </c>
      <c r="V61" s="74">
        <v>0</v>
      </c>
      <c r="W61">
        <v>0</v>
      </c>
      <c r="X61">
        <v>0</v>
      </c>
      <c r="Y61">
        <v>3.84</v>
      </c>
      <c r="Z61">
        <v>9.59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9.59</v>
      </c>
      <c r="L62" s="46">
        <v>2.88</v>
      </c>
      <c r="M62" s="74">
        <v>0</v>
      </c>
      <c r="N62" s="73">
        <v>-24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12.47</v>
      </c>
      <c r="V62" s="74">
        <v>-24</v>
      </c>
      <c r="W62">
        <v>-24</v>
      </c>
      <c r="X62">
        <v>0</v>
      </c>
      <c r="Y62">
        <v>2.88</v>
      </c>
      <c r="Z62">
        <v>9.59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9.59</v>
      </c>
      <c r="L63" s="46">
        <v>2.88</v>
      </c>
      <c r="M63" s="74">
        <v>0</v>
      </c>
      <c r="N63" s="73">
        <v>0</v>
      </c>
      <c r="O63" s="46">
        <v>-30</v>
      </c>
      <c r="P63" s="46">
        <v>0</v>
      </c>
      <c r="Q63" s="46">
        <v>0</v>
      </c>
      <c r="R63" s="46">
        <v>0</v>
      </c>
      <c r="S63" s="74">
        <v>0</v>
      </c>
      <c r="U63" s="73">
        <v>12.47</v>
      </c>
      <c r="V63" s="74">
        <v>-30</v>
      </c>
      <c r="W63">
        <v>0</v>
      </c>
      <c r="X63">
        <v>-30</v>
      </c>
      <c r="Y63">
        <v>2.88</v>
      </c>
      <c r="Z63">
        <v>9.59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9.59</v>
      </c>
      <c r="L64" s="46">
        <v>2.88</v>
      </c>
      <c r="M64" s="74">
        <v>0</v>
      </c>
      <c r="N64" s="73">
        <v>-38</v>
      </c>
      <c r="O64" s="46">
        <v>-35</v>
      </c>
      <c r="P64" s="46">
        <v>0</v>
      </c>
      <c r="Q64" s="46">
        <v>0</v>
      </c>
      <c r="R64" s="46">
        <v>0</v>
      </c>
      <c r="S64" s="74">
        <v>0</v>
      </c>
      <c r="U64" s="73">
        <v>12.47</v>
      </c>
      <c r="V64" s="74">
        <v>-73</v>
      </c>
      <c r="W64">
        <v>-38</v>
      </c>
      <c r="X64">
        <v>-35</v>
      </c>
      <c r="Y64">
        <v>2.88</v>
      </c>
      <c r="Z64">
        <v>9.59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9.59</v>
      </c>
      <c r="L65" s="46">
        <v>1.44</v>
      </c>
      <c r="M65" s="74">
        <v>0</v>
      </c>
      <c r="N65" s="73">
        <v>-49</v>
      </c>
      <c r="O65" s="46">
        <v>0</v>
      </c>
      <c r="P65" s="46">
        <v>-15</v>
      </c>
      <c r="Q65" s="46">
        <v>0</v>
      </c>
      <c r="R65" s="46">
        <v>0</v>
      </c>
      <c r="S65" s="74">
        <v>0</v>
      </c>
      <c r="U65" s="73">
        <v>11.03</v>
      </c>
      <c r="V65" s="74">
        <v>-64</v>
      </c>
      <c r="W65">
        <v>-49</v>
      </c>
      <c r="X65">
        <v>0</v>
      </c>
      <c r="Y65">
        <v>1.44</v>
      </c>
      <c r="Z65">
        <v>9.59</v>
      </c>
      <c r="AA65">
        <v>0</v>
      </c>
      <c r="AB65">
        <v>-15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9.59</v>
      </c>
      <c r="L66" s="46">
        <v>1.92</v>
      </c>
      <c r="M66" s="74">
        <v>0</v>
      </c>
      <c r="N66" s="73">
        <v>-84</v>
      </c>
      <c r="O66" s="46">
        <v>0</v>
      </c>
      <c r="P66" s="46">
        <v>-20</v>
      </c>
      <c r="Q66" s="46">
        <v>0</v>
      </c>
      <c r="R66" s="46">
        <v>0</v>
      </c>
      <c r="S66" s="74">
        <v>0</v>
      </c>
      <c r="U66" s="73">
        <v>11.51</v>
      </c>
      <c r="V66" s="74">
        <v>-104</v>
      </c>
      <c r="W66">
        <v>-84</v>
      </c>
      <c r="X66">
        <v>0</v>
      </c>
      <c r="Y66">
        <v>1.92</v>
      </c>
      <c r="Z66">
        <v>9.59</v>
      </c>
      <c r="AA66">
        <v>0</v>
      </c>
      <c r="AB66">
        <v>-20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9.59</v>
      </c>
      <c r="L67" s="46">
        <v>2.4</v>
      </c>
      <c r="M67" s="74">
        <v>0</v>
      </c>
      <c r="N67" s="73">
        <v>-45</v>
      </c>
      <c r="O67" s="46">
        <v>-20</v>
      </c>
      <c r="P67" s="46">
        <v>0</v>
      </c>
      <c r="Q67" s="46">
        <v>0</v>
      </c>
      <c r="R67" s="46">
        <v>0</v>
      </c>
      <c r="S67" s="74">
        <v>0</v>
      </c>
      <c r="U67" s="73">
        <v>11.99</v>
      </c>
      <c r="V67" s="74">
        <v>-65</v>
      </c>
      <c r="W67">
        <v>-45</v>
      </c>
      <c r="X67">
        <v>-20</v>
      </c>
      <c r="Y67">
        <v>2.4</v>
      </c>
      <c r="Z67">
        <v>9.59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9.59</v>
      </c>
      <c r="L68" s="46">
        <v>2.4</v>
      </c>
      <c r="M68" s="74">
        <v>0</v>
      </c>
      <c r="N68" s="73">
        <v>-21</v>
      </c>
      <c r="O68" s="46">
        <v>-23</v>
      </c>
      <c r="P68" s="46">
        <v>0</v>
      </c>
      <c r="Q68" s="46">
        <v>0</v>
      </c>
      <c r="R68" s="46">
        <v>0</v>
      </c>
      <c r="S68" s="74">
        <v>0</v>
      </c>
      <c r="U68" s="73">
        <v>11.99</v>
      </c>
      <c r="V68" s="74">
        <v>-44</v>
      </c>
      <c r="W68">
        <v>-21</v>
      </c>
      <c r="X68">
        <v>-23</v>
      </c>
      <c r="Y68">
        <v>2.4</v>
      </c>
      <c r="Z68">
        <v>9.59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47.97</v>
      </c>
      <c r="K69" s="46">
        <v>0</v>
      </c>
      <c r="L69" s="46">
        <v>2.4</v>
      </c>
      <c r="M69" s="74">
        <v>0</v>
      </c>
      <c r="N69" s="73">
        <v>-22</v>
      </c>
      <c r="O69" s="46">
        <v>-96</v>
      </c>
      <c r="P69" s="46">
        <v>0</v>
      </c>
      <c r="Q69" s="46">
        <v>0</v>
      </c>
      <c r="R69" s="46">
        <v>0</v>
      </c>
      <c r="S69" s="74">
        <v>0</v>
      </c>
      <c r="U69" s="73">
        <v>50.37</v>
      </c>
      <c r="V69" s="74">
        <v>-118</v>
      </c>
      <c r="W69">
        <v>-22</v>
      </c>
      <c r="X69">
        <v>-96</v>
      </c>
      <c r="Y69">
        <v>2.4</v>
      </c>
      <c r="Z69">
        <v>0</v>
      </c>
      <c r="AA69">
        <v>0</v>
      </c>
      <c r="AB69">
        <v>47.97</v>
      </c>
    </row>
    <row r="70" spans="7:28">
      <c r="G70" t="s">
        <v>112</v>
      </c>
      <c r="H70" s="73">
        <v>0</v>
      </c>
      <c r="I70" s="46">
        <v>0</v>
      </c>
      <c r="J70" s="46">
        <v>47.97</v>
      </c>
      <c r="K70" s="46">
        <v>0</v>
      </c>
      <c r="L70" s="46">
        <v>2.4</v>
      </c>
      <c r="M70" s="74">
        <v>0.1</v>
      </c>
      <c r="N70" s="73">
        <v>-13</v>
      </c>
      <c r="O70" s="46">
        <v>-116</v>
      </c>
      <c r="P70" s="46">
        <v>0</v>
      </c>
      <c r="Q70" s="46">
        <v>0</v>
      </c>
      <c r="R70" s="46">
        <v>0</v>
      </c>
      <c r="S70" s="74">
        <v>0</v>
      </c>
      <c r="U70" s="73">
        <v>50.47</v>
      </c>
      <c r="V70" s="74">
        <v>-129</v>
      </c>
      <c r="W70">
        <v>-13</v>
      </c>
      <c r="X70">
        <v>-116</v>
      </c>
      <c r="Y70">
        <v>2.4</v>
      </c>
      <c r="Z70">
        <v>0</v>
      </c>
      <c r="AA70">
        <v>0.1</v>
      </c>
      <c r="AB70">
        <v>47.97</v>
      </c>
    </row>
    <row r="71" spans="7:28">
      <c r="G71" t="s">
        <v>113</v>
      </c>
      <c r="H71" s="73">
        <v>0</v>
      </c>
      <c r="I71" s="46">
        <v>0</v>
      </c>
      <c r="J71" s="46">
        <v>14.4</v>
      </c>
      <c r="K71" s="46">
        <v>0</v>
      </c>
      <c r="L71" s="46">
        <v>10.55</v>
      </c>
      <c r="M71" s="74">
        <v>1.44</v>
      </c>
      <c r="N71" s="73">
        <v>-56</v>
      </c>
      <c r="O71" s="46">
        <v>-96</v>
      </c>
      <c r="P71" s="46">
        <v>0</v>
      </c>
      <c r="Q71" s="46">
        <v>0</v>
      </c>
      <c r="R71" s="46">
        <v>0</v>
      </c>
      <c r="S71" s="74">
        <v>0</v>
      </c>
      <c r="U71" s="73">
        <v>26.39</v>
      </c>
      <c r="V71" s="74">
        <v>-152</v>
      </c>
      <c r="W71">
        <v>-56</v>
      </c>
      <c r="X71">
        <v>-96</v>
      </c>
      <c r="Y71">
        <v>10.55</v>
      </c>
      <c r="Z71">
        <v>0</v>
      </c>
      <c r="AA71">
        <v>1.44</v>
      </c>
      <c r="AB71">
        <v>14.4</v>
      </c>
    </row>
    <row r="72" spans="7:28">
      <c r="G72" t="s">
        <v>114</v>
      </c>
      <c r="H72" s="73">
        <v>0</v>
      </c>
      <c r="I72" s="46">
        <v>0</v>
      </c>
      <c r="J72" s="46">
        <v>19.2</v>
      </c>
      <c r="K72" s="46">
        <v>0</v>
      </c>
      <c r="L72" s="46">
        <v>15.35</v>
      </c>
      <c r="M72" s="74">
        <v>2.97</v>
      </c>
      <c r="N72" s="73">
        <v>-46</v>
      </c>
      <c r="O72" s="46">
        <v>-87</v>
      </c>
      <c r="P72" s="46">
        <v>0</v>
      </c>
      <c r="Q72" s="46">
        <v>0</v>
      </c>
      <c r="R72" s="46">
        <v>0</v>
      </c>
      <c r="S72" s="74">
        <v>0</v>
      </c>
      <c r="U72" s="73">
        <v>37.520000000000003</v>
      </c>
      <c r="V72" s="74">
        <v>-133</v>
      </c>
      <c r="W72">
        <v>-46</v>
      </c>
      <c r="X72">
        <v>-87</v>
      </c>
      <c r="Y72">
        <v>15.35</v>
      </c>
      <c r="Z72">
        <v>0</v>
      </c>
      <c r="AA72">
        <v>2.97</v>
      </c>
      <c r="AB72">
        <v>19.2</v>
      </c>
    </row>
    <row r="73" spans="7:28">
      <c r="G73" t="s">
        <v>115</v>
      </c>
      <c r="H73" s="73">
        <v>11.51</v>
      </c>
      <c r="I73" s="46">
        <v>0</v>
      </c>
      <c r="J73" s="46">
        <v>0</v>
      </c>
      <c r="K73" s="46">
        <v>0</v>
      </c>
      <c r="L73" s="46">
        <v>18.23</v>
      </c>
      <c r="M73" s="74">
        <v>3.07</v>
      </c>
      <c r="N73" s="73">
        <v>0</v>
      </c>
      <c r="O73" s="46">
        <v>-56</v>
      </c>
      <c r="P73" s="46">
        <v>0</v>
      </c>
      <c r="Q73" s="46">
        <v>0</v>
      </c>
      <c r="R73" s="46">
        <v>0</v>
      </c>
      <c r="S73" s="74">
        <v>0</v>
      </c>
      <c r="U73" s="73">
        <v>32.81</v>
      </c>
      <c r="V73" s="74">
        <v>-56</v>
      </c>
      <c r="W73">
        <v>11.51</v>
      </c>
      <c r="X73">
        <v>-56</v>
      </c>
      <c r="Y73">
        <v>18.23</v>
      </c>
      <c r="Z73">
        <v>0</v>
      </c>
      <c r="AA73">
        <v>3.07</v>
      </c>
      <c r="AB73">
        <v>0</v>
      </c>
    </row>
    <row r="74" spans="7:28">
      <c r="G74" t="s">
        <v>116</v>
      </c>
      <c r="H74" s="73">
        <v>11.51</v>
      </c>
      <c r="I74" s="46">
        <v>0</v>
      </c>
      <c r="J74" s="46">
        <v>9.6</v>
      </c>
      <c r="K74" s="46">
        <v>0</v>
      </c>
      <c r="L74" s="46">
        <v>21.11</v>
      </c>
      <c r="M74" s="74">
        <v>4.41</v>
      </c>
      <c r="N74" s="73">
        <v>0</v>
      </c>
      <c r="O74" s="46">
        <v>-43</v>
      </c>
      <c r="P74" s="46">
        <v>0</v>
      </c>
      <c r="Q74" s="46">
        <v>0</v>
      </c>
      <c r="R74" s="46">
        <v>0</v>
      </c>
      <c r="S74" s="74">
        <v>0</v>
      </c>
      <c r="U74" s="73">
        <v>46.63</v>
      </c>
      <c r="V74" s="74">
        <v>-43</v>
      </c>
      <c r="W74">
        <v>11.51</v>
      </c>
      <c r="X74">
        <v>-43</v>
      </c>
      <c r="Y74">
        <v>21.11</v>
      </c>
      <c r="Z74">
        <v>0</v>
      </c>
      <c r="AA74">
        <v>4.41</v>
      </c>
      <c r="AB74">
        <v>9.6</v>
      </c>
    </row>
    <row r="75" spans="7:28">
      <c r="G75" t="s">
        <v>117</v>
      </c>
      <c r="H75" s="73">
        <v>0</v>
      </c>
      <c r="I75" s="46">
        <v>0</v>
      </c>
      <c r="J75" s="46">
        <v>11.51</v>
      </c>
      <c r="K75" s="46">
        <v>0</v>
      </c>
      <c r="L75" s="46">
        <v>14.4</v>
      </c>
      <c r="M75" s="74">
        <v>2.4</v>
      </c>
      <c r="N75" s="73">
        <v>-132</v>
      </c>
      <c r="O75" s="46">
        <v>-62</v>
      </c>
      <c r="P75" s="46">
        <v>0</v>
      </c>
      <c r="Q75" s="46">
        <v>0</v>
      </c>
      <c r="R75" s="46">
        <v>0</v>
      </c>
      <c r="S75" s="74">
        <v>0</v>
      </c>
      <c r="U75" s="73">
        <v>28.31</v>
      </c>
      <c r="V75" s="74">
        <v>-194</v>
      </c>
      <c r="W75">
        <v>-132</v>
      </c>
      <c r="X75">
        <v>-62</v>
      </c>
      <c r="Y75">
        <v>14.4</v>
      </c>
      <c r="Z75">
        <v>0</v>
      </c>
      <c r="AA75">
        <v>2.4</v>
      </c>
      <c r="AB75">
        <v>11.51</v>
      </c>
    </row>
    <row r="76" spans="7:28">
      <c r="G76" t="s">
        <v>118</v>
      </c>
      <c r="H76" s="73">
        <v>0</v>
      </c>
      <c r="I76" s="46">
        <v>0</v>
      </c>
      <c r="J76" s="46">
        <v>14.39</v>
      </c>
      <c r="K76" s="46">
        <v>0</v>
      </c>
      <c r="L76" s="46">
        <v>16.32</v>
      </c>
      <c r="M76" s="74">
        <v>2.2999999999999998</v>
      </c>
      <c r="N76" s="73">
        <v>-128</v>
      </c>
      <c r="O76" s="46">
        <v>-60</v>
      </c>
      <c r="P76" s="46">
        <v>0</v>
      </c>
      <c r="Q76" s="46">
        <v>0</v>
      </c>
      <c r="R76" s="46">
        <v>0</v>
      </c>
      <c r="S76" s="74">
        <v>0</v>
      </c>
      <c r="U76" s="73">
        <v>33.01</v>
      </c>
      <c r="V76" s="74">
        <v>-188</v>
      </c>
      <c r="W76">
        <v>-128</v>
      </c>
      <c r="X76">
        <v>-60</v>
      </c>
      <c r="Y76">
        <v>16.32</v>
      </c>
      <c r="Z76">
        <v>0</v>
      </c>
      <c r="AA76">
        <v>2.2999999999999998</v>
      </c>
      <c r="AB76">
        <v>14.39</v>
      </c>
    </row>
    <row r="77" spans="7:28">
      <c r="G77" t="s">
        <v>119</v>
      </c>
      <c r="H77" s="73">
        <v>0</v>
      </c>
      <c r="I77" s="46">
        <v>0</v>
      </c>
      <c r="J77" s="46">
        <v>9.6</v>
      </c>
      <c r="K77" s="46">
        <v>0</v>
      </c>
      <c r="L77" s="46">
        <v>13.43</v>
      </c>
      <c r="M77" s="74">
        <v>1.92</v>
      </c>
      <c r="N77" s="73">
        <v>-100</v>
      </c>
      <c r="O77" s="46">
        <v>-57</v>
      </c>
      <c r="P77" s="46">
        <v>0</v>
      </c>
      <c r="Q77" s="46">
        <v>0</v>
      </c>
      <c r="R77" s="46">
        <v>0</v>
      </c>
      <c r="S77" s="74">
        <v>0</v>
      </c>
      <c r="U77" s="73">
        <v>24.95</v>
      </c>
      <c r="V77" s="74">
        <v>-157</v>
      </c>
      <c r="W77">
        <v>-100</v>
      </c>
      <c r="X77">
        <v>-57</v>
      </c>
      <c r="Y77">
        <v>13.43</v>
      </c>
      <c r="Z77">
        <v>0</v>
      </c>
      <c r="AA77">
        <v>1.92</v>
      </c>
      <c r="AB77">
        <v>9.6</v>
      </c>
    </row>
    <row r="78" spans="7:28">
      <c r="G78" t="s">
        <v>120</v>
      </c>
      <c r="H78" s="73">
        <v>0</v>
      </c>
      <c r="I78" s="46">
        <v>0</v>
      </c>
      <c r="J78" s="46">
        <v>28.78</v>
      </c>
      <c r="K78" s="46">
        <v>0</v>
      </c>
      <c r="L78" s="46">
        <v>9.6</v>
      </c>
      <c r="M78" s="74">
        <v>1.25</v>
      </c>
      <c r="N78" s="73">
        <v>-63</v>
      </c>
      <c r="O78" s="46">
        <v>-40</v>
      </c>
      <c r="P78" s="46">
        <v>0</v>
      </c>
      <c r="Q78" s="46">
        <v>0</v>
      </c>
      <c r="R78" s="46">
        <v>0</v>
      </c>
      <c r="S78" s="74">
        <v>0</v>
      </c>
      <c r="U78" s="73">
        <v>39.630000000000003</v>
      </c>
      <c r="V78" s="74">
        <v>-103</v>
      </c>
      <c r="W78">
        <v>-63</v>
      </c>
      <c r="X78">
        <v>-40</v>
      </c>
      <c r="Y78">
        <v>9.6</v>
      </c>
      <c r="Z78">
        <v>0</v>
      </c>
      <c r="AA78">
        <v>1.25</v>
      </c>
      <c r="AB78">
        <v>28.78</v>
      </c>
    </row>
    <row r="79" spans="7:28">
      <c r="G79" t="s">
        <v>121</v>
      </c>
      <c r="H79" s="73">
        <v>0</v>
      </c>
      <c r="I79" s="46">
        <v>0</v>
      </c>
      <c r="J79" s="46">
        <v>19.190000000000001</v>
      </c>
      <c r="K79" s="46">
        <v>9.6</v>
      </c>
      <c r="L79" s="46">
        <v>3.84</v>
      </c>
      <c r="M79" s="74">
        <v>0.86</v>
      </c>
      <c r="N79" s="73">
        <v>-113</v>
      </c>
      <c r="O79" s="46">
        <v>-56</v>
      </c>
      <c r="P79" s="46">
        <v>0</v>
      </c>
      <c r="Q79" s="46">
        <v>0</v>
      </c>
      <c r="R79" s="46">
        <v>0</v>
      </c>
      <c r="S79" s="74">
        <v>0</v>
      </c>
      <c r="U79" s="73">
        <v>33.49</v>
      </c>
      <c r="V79" s="74">
        <v>-169</v>
      </c>
      <c r="W79">
        <v>-113</v>
      </c>
      <c r="X79">
        <v>-56</v>
      </c>
      <c r="Y79">
        <v>3.84</v>
      </c>
      <c r="Z79">
        <v>9.6</v>
      </c>
      <c r="AA79">
        <v>0.86</v>
      </c>
      <c r="AB79">
        <v>19.190000000000001</v>
      </c>
    </row>
    <row r="80" spans="7:28">
      <c r="G80" t="s">
        <v>122</v>
      </c>
      <c r="H80" s="73">
        <v>0</v>
      </c>
      <c r="I80" s="46">
        <v>0</v>
      </c>
      <c r="J80" s="46">
        <v>28.78</v>
      </c>
      <c r="K80" s="46">
        <v>9.6</v>
      </c>
      <c r="L80" s="46">
        <v>3.84</v>
      </c>
      <c r="M80" s="74">
        <v>1.34</v>
      </c>
      <c r="N80" s="73">
        <v>-99</v>
      </c>
      <c r="O80" s="46">
        <v>-39</v>
      </c>
      <c r="P80" s="46">
        <v>0</v>
      </c>
      <c r="Q80" s="46">
        <v>0</v>
      </c>
      <c r="R80" s="46">
        <v>0</v>
      </c>
      <c r="S80" s="74">
        <v>0</v>
      </c>
      <c r="U80" s="73">
        <v>43.56</v>
      </c>
      <c r="V80" s="74">
        <v>-138</v>
      </c>
      <c r="W80">
        <v>-99</v>
      </c>
      <c r="X80">
        <v>-39</v>
      </c>
      <c r="Y80">
        <v>3.84</v>
      </c>
      <c r="Z80">
        <v>9.6</v>
      </c>
      <c r="AA80">
        <v>1.34</v>
      </c>
      <c r="AB80">
        <v>28.78</v>
      </c>
    </row>
    <row r="81" spans="7:28">
      <c r="G81" t="s">
        <v>123</v>
      </c>
      <c r="H81" s="73">
        <v>0</v>
      </c>
      <c r="I81" s="46">
        <v>0</v>
      </c>
      <c r="J81" s="46">
        <v>19.18</v>
      </c>
      <c r="K81" s="46">
        <v>9.6</v>
      </c>
      <c r="L81" s="46">
        <v>1.92</v>
      </c>
      <c r="M81" s="74">
        <v>0</v>
      </c>
      <c r="N81" s="73">
        <v>-20</v>
      </c>
      <c r="O81" s="46">
        <v>-24</v>
      </c>
      <c r="P81" s="46">
        <v>0</v>
      </c>
      <c r="Q81" s="46">
        <v>0</v>
      </c>
      <c r="R81" s="46">
        <v>0</v>
      </c>
      <c r="S81" s="74">
        <v>0</v>
      </c>
      <c r="U81" s="73">
        <v>30.7</v>
      </c>
      <c r="V81" s="74">
        <v>-44</v>
      </c>
      <c r="W81">
        <v>-20</v>
      </c>
      <c r="X81">
        <v>-24</v>
      </c>
      <c r="Y81">
        <v>1.92</v>
      </c>
      <c r="Z81">
        <v>9.6</v>
      </c>
      <c r="AA81">
        <v>0</v>
      </c>
      <c r="AB81">
        <v>19.18</v>
      </c>
    </row>
    <row r="82" spans="7:28">
      <c r="G82" t="s">
        <v>124</v>
      </c>
      <c r="H82" s="73">
        <v>0</v>
      </c>
      <c r="I82" s="46">
        <v>0</v>
      </c>
      <c r="J82" s="46">
        <v>19.18</v>
      </c>
      <c r="K82" s="46">
        <v>9.6</v>
      </c>
      <c r="L82" s="46">
        <v>1.92</v>
      </c>
      <c r="M82" s="74">
        <v>0</v>
      </c>
      <c r="N82" s="73">
        <v>-10</v>
      </c>
      <c r="O82" s="46">
        <v>-13</v>
      </c>
      <c r="P82" s="46">
        <v>0</v>
      </c>
      <c r="Q82" s="46">
        <v>0</v>
      </c>
      <c r="R82" s="46">
        <v>0</v>
      </c>
      <c r="S82" s="74">
        <v>0</v>
      </c>
      <c r="U82" s="73">
        <v>30.7</v>
      </c>
      <c r="V82" s="74">
        <v>-23</v>
      </c>
      <c r="W82">
        <v>-10</v>
      </c>
      <c r="X82">
        <v>-13</v>
      </c>
      <c r="Y82">
        <v>1.92</v>
      </c>
      <c r="Z82">
        <v>9.6</v>
      </c>
      <c r="AA82">
        <v>0</v>
      </c>
      <c r="AB82">
        <v>19.18</v>
      </c>
    </row>
    <row r="83" spans="7:28">
      <c r="G83" t="s">
        <v>125</v>
      </c>
      <c r="H83" s="73">
        <v>46.05</v>
      </c>
      <c r="I83" s="46">
        <v>0</v>
      </c>
      <c r="J83" s="46">
        <v>38.380000000000003</v>
      </c>
      <c r="K83" s="46">
        <v>9.6</v>
      </c>
      <c r="L83" s="46">
        <v>1.92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95.95</v>
      </c>
      <c r="V83" s="74">
        <v>0</v>
      </c>
      <c r="W83">
        <v>46.05</v>
      </c>
      <c r="X83">
        <v>0</v>
      </c>
      <c r="Y83">
        <v>1.92</v>
      </c>
      <c r="Z83">
        <v>9.6</v>
      </c>
      <c r="AA83">
        <v>0</v>
      </c>
      <c r="AB83">
        <v>38.380000000000003</v>
      </c>
    </row>
    <row r="84" spans="7:28">
      <c r="G84" t="s">
        <v>126</v>
      </c>
      <c r="H84" s="73">
        <v>45.09</v>
      </c>
      <c r="I84" s="46">
        <v>0</v>
      </c>
      <c r="J84" s="46">
        <v>38.380000000000003</v>
      </c>
      <c r="K84" s="46">
        <v>9.6</v>
      </c>
      <c r="L84" s="46">
        <v>1.92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94.99</v>
      </c>
      <c r="V84" s="74">
        <v>0</v>
      </c>
      <c r="W84">
        <v>45.09</v>
      </c>
      <c r="X84">
        <v>0</v>
      </c>
      <c r="Y84">
        <v>1.92</v>
      </c>
      <c r="Z84">
        <v>9.6</v>
      </c>
      <c r="AA84">
        <v>0</v>
      </c>
      <c r="AB84">
        <v>38.380000000000003</v>
      </c>
    </row>
    <row r="85" spans="7:28">
      <c r="G85" t="s">
        <v>127</v>
      </c>
      <c r="H85" s="73">
        <v>28.77</v>
      </c>
      <c r="I85" s="46">
        <v>0</v>
      </c>
      <c r="J85" s="46">
        <v>28.79</v>
      </c>
      <c r="K85" s="46">
        <v>9.6</v>
      </c>
      <c r="L85" s="46">
        <v>3.65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70.81</v>
      </c>
      <c r="V85" s="74">
        <v>0</v>
      </c>
      <c r="W85">
        <v>28.77</v>
      </c>
      <c r="X85">
        <v>0</v>
      </c>
      <c r="Y85">
        <v>3.65</v>
      </c>
      <c r="Z85">
        <v>9.6</v>
      </c>
      <c r="AA85">
        <v>0</v>
      </c>
      <c r="AB85">
        <v>28.79</v>
      </c>
    </row>
    <row r="86" spans="7:28">
      <c r="G86" t="s">
        <v>128</v>
      </c>
      <c r="H86" s="73">
        <v>35.49</v>
      </c>
      <c r="I86" s="46">
        <v>0</v>
      </c>
      <c r="J86" s="46">
        <v>0</v>
      </c>
      <c r="K86" s="46">
        <v>9.6</v>
      </c>
      <c r="L86" s="46">
        <v>4.32</v>
      </c>
      <c r="M86" s="74">
        <v>0</v>
      </c>
      <c r="N86" s="73">
        <v>0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49.41</v>
      </c>
      <c r="V86" s="74">
        <v>-20</v>
      </c>
      <c r="W86">
        <v>35.49</v>
      </c>
      <c r="X86">
        <v>0</v>
      </c>
      <c r="Y86">
        <v>4.32</v>
      </c>
      <c r="Z86">
        <v>9.6</v>
      </c>
      <c r="AA86">
        <v>0</v>
      </c>
      <c r="AB86">
        <v>-20</v>
      </c>
    </row>
    <row r="87" spans="7:28">
      <c r="G87" t="s">
        <v>129</v>
      </c>
      <c r="H87" s="73">
        <v>0</v>
      </c>
      <c r="I87" s="46">
        <v>0</v>
      </c>
      <c r="J87" s="46">
        <v>48.93</v>
      </c>
      <c r="K87" s="46">
        <v>9.6</v>
      </c>
      <c r="L87" s="46">
        <v>2.97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61.5</v>
      </c>
      <c r="V87" s="74">
        <v>0</v>
      </c>
      <c r="W87">
        <v>0</v>
      </c>
      <c r="X87">
        <v>0</v>
      </c>
      <c r="Y87">
        <v>2.97</v>
      </c>
      <c r="Z87">
        <v>9.6</v>
      </c>
      <c r="AA87">
        <v>0</v>
      </c>
      <c r="AB87">
        <v>48.93</v>
      </c>
    </row>
    <row r="88" spans="7:28">
      <c r="G88" t="s">
        <v>130</v>
      </c>
      <c r="H88" s="73">
        <v>0</v>
      </c>
      <c r="I88" s="46">
        <v>0</v>
      </c>
      <c r="J88" s="46">
        <v>47.97</v>
      </c>
      <c r="K88" s="46">
        <v>9.6</v>
      </c>
      <c r="L88" s="46">
        <v>3.17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60.74</v>
      </c>
      <c r="V88" s="74">
        <v>0</v>
      </c>
      <c r="W88">
        <v>0</v>
      </c>
      <c r="X88">
        <v>0</v>
      </c>
      <c r="Y88">
        <v>3.17</v>
      </c>
      <c r="Z88">
        <v>9.6</v>
      </c>
      <c r="AA88">
        <v>0</v>
      </c>
      <c r="AB88">
        <v>47.97</v>
      </c>
    </row>
    <row r="89" spans="7:28">
      <c r="G89" t="s">
        <v>131</v>
      </c>
      <c r="H89" s="73">
        <v>0</v>
      </c>
      <c r="I89" s="46">
        <v>0</v>
      </c>
      <c r="J89" s="46">
        <v>38.380000000000003</v>
      </c>
      <c r="K89" s="46">
        <v>9.6</v>
      </c>
      <c r="L89" s="46">
        <v>3.93</v>
      </c>
      <c r="M89" s="74">
        <v>0</v>
      </c>
      <c r="N89" s="73">
        <v>-18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51.91</v>
      </c>
      <c r="V89" s="74">
        <v>-18</v>
      </c>
      <c r="W89">
        <v>-18</v>
      </c>
      <c r="X89">
        <v>0</v>
      </c>
      <c r="Y89">
        <v>3.93</v>
      </c>
      <c r="Z89">
        <v>9.6</v>
      </c>
      <c r="AA89">
        <v>0</v>
      </c>
      <c r="AB89">
        <v>38.380000000000003</v>
      </c>
    </row>
    <row r="90" spans="7:28">
      <c r="G90" t="s">
        <v>132</v>
      </c>
      <c r="H90" s="73">
        <v>0</v>
      </c>
      <c r="I90" s="46">
        <v>0</v>
      </c>
      <c r="J90" s="46">
        <v>62.37</v>
      </c>
      <c r="K90" s="46">
        <v>9.6</v>
      </c>
      <c r="L90" s="46">
        <v>2.78</v>
      </c>
      <c r="M90" s="74">
        <v>0</v>
      </c>
      <c r="N90" s="73">
        <v>-11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74.75</v>
      </c>
      <c r="V90" s="74">
        <v>-11</v>
      </c>
      <c r="W90">
        <v>-11</v>
      </c>
      <c r="X90">
        <v>0</v>
      </c>
      <c r="Y90">
        <v>2.78</v>
      </c>
      <c r="Z90">
        <v>9.6</v>
      </c>
      <c r="AA90">
        <v>0</v>
      </c>
      <c r="AB90">
        <v>62.37</v>
      </c>
    </row>
    <row r="91" spans="7:28">
      <c r="G91" t="s">
        <v>133</v>
      </c>
      <c r="H91" s="73">
        <v>50.85</v>
      </c>
      <c r="I91" s="46">
        <v>0</v>
      </c>
      <c r="J91" s="46">
        <v>58.53</v>
      </c>
      <c r="K91" s="46">
        <v>0</v>
      </c>
      <c r="L91" s="46">
        <v>3.65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113.03</v>
      </c>
      <c r="V91" s="74">
        <v>0</v>
      </c>
      <c r="W91">
        <v>50.85</v>
      </c>
      <c r="X91">
        <v>0</v>
      </c>
      <c r="Y91">
        <v>3.65</v>
      </c>
      <c r="Z91">
        <v>0</v>
      </c>
      <c r="AA91">
        <v>0</v>
      </c>
      <c r="AB91">
        <v>58.53</v>
      </c>
    </row>
    <row r="92" spans="7:28">
      <c r="G92" t="s">
        <v>134</v>
      </c>
      <c r="H92" s="73">
        <v>69.08</v>
      </c>
      <c r="I92" s="46">
        <v>0</v>
      </c>
      <c r="J92" s="46">
        <v>52.77</v>
      </c>
      <c r="K92" s="46">
        <v>0</v>
      </c>
      <c r="L92" s="46">
        <v>1.54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123.39</v>
      </c>
      <c r="V92" s="74">
        <v>0</v>
      </c>
      <c r="W92">
        <v>69.08</v>
      </c>
      <c r="X92">
        <v>0</v>
      </c>
      <c r="Y92">
        <v>1.54</v>
      </c>
      <c r="Z92">
        <v>0</v>
      </c>
      <c r="AA92">
        <v>0</v>
      </c>
      <c r="AB92">
        <v>52.77</v>
      </c>
    </row>
    <row r="93" spans="7:28">
      <c r="G93" t="s">
        <v>135</v>
      </c>
      <c r="H93" s="73">
        <v>83.48</v>
      </c>
      <c r="I93" s="46">
        <v>0</v>
      </c>
      <c r="J93" s="46">
        <v>0</v>
      </c>
      <c r="K93" s="46">
        <v>0</v>
      </c>
      <c r="L93" s="46">
        <v>2.4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85.88</v>
      </c>
      <c r="V93" s="74">
        <v>0</v>
      </c>
      <c r="W93">
        <v>83.48</v>
      </c>
      <c r="X93">
        <v>0</v>
      </c>
      <c r="Y93">
        <v>2.4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108.42</v>
      </c>
      <c r="I94" s="46">
        <v>0</v>
      </c>
      <c r="J94" s="46">
        <v>0</v>
      </c>
      <c r="K94" s="46">
        <v>0</v>
      </c>
      <c r="L94" s="46">
        <v>2.69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111.11</v>
      </c>
      <c r="V94" s="74">
        <v>0</v>
      </c>
      <c r="W94">
        <v>108.42</v>
      </c>
      <c r="X94">
        <v>0</v>
      </c>
      <c r="Y94">
        <v>2.69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32.619999999999997</v>
      </c>
      <c r="I95" s="46">
        <v>0</v>
      </c>
      <c r="J95" s="46">
        <v>48.94</v>
      </c>
      <c r="K95" s="46">
        <v>0</v>
      </c>
      <c r="L95" s="46">
        <v>19.670000000000002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101.23</v>
      </c>
      <c r="V95" s="74">
        <v>0</v>
      </c>
      <c r="W95">
        <v>32.619999999999997</v>
      </c>
      <c r="X95">
        <v>0</v>
      </c>
      <c r="Y95">
        <v>19.670000000000002</v>
      </c>
      <c r="Z95">
        <v>0</v>
      </c>
      <c r="AA95">
        <v>0</v>
      </c>
      <c r="AB95">
        <v>48.94</v>
      </c>
    </row>
    <row r="96" spans="7:28">
      <c r="G96" t="s">
        <v>138</v>
      </c>
      <c r="H96" s="73">
        <v>7.68</v>
      </c>
      <c r="I96" s="46">
        <v>0</v>
      </c>
      <c r="J96" s="46">
        <v>46.05</v>
      </c>
      <c r="K96" s="46">
        <v>0</v>
      </c>
      <c r="L96" s="46">
        <v>19.190000000000001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72.92</v>
      </c>
      <c r="V96" s="74">
        <v>0</v>
      </c>
      <c r="W96">
        <v>7.68</v>
      </c>
      <c r="X96">
        <v>0</v>
      </c>
      <c r="Y96">
        <v>19.190000000000001</v>
      </c>
      <c r="Z96">
        <v>0</v>
      </c>
      <c r="AA96">
        <v>0</v>
      </c>
      <c r="AB96">
        <v>46.05</v>
      </c>
    </row>
    <row r="97" spans="1:83">
      <c r="G97" t="s">
        <v>139</v>
      </c>
      <c r="H97" s="73">
        <v>0</v>
      </c>
      <c r="I97" s="46">
        <v>0</v>
      </c>
      <c r="J97" s="46">
        <v>39.340000000000003</v>
      </c>
      <c r="K97" s="46">
        <v>0</v>
      </c>
      <c r="L97" s="46">
        <v>1.1499999999999999</v>
      </c>
      <c r="M97" s="74">
        <v>0</v>
      </c>
      <c r="N97" s="73">
        <v>-48</v>
      </c>
      <c r="O97" s="46">
        <v>-43</v>
      </c>
      <c r="P97" s="46">
        <v>0</v>
      </c>
      <c r="Q97" s="46">
        <v>0</v>
      </c>
      <c r="R97" s="46">
        <v>0</v>
      </c>
      <c r="S97" s="74">
        <v>0</v>
      </c>
      <c r="U97" s="73">
        <v>40.49</v>
      </c>
      <c r="V97" s="74">
        <v>-91</v>
      </c>
      <c r="W97">
        <v>-48</v>
      </c>
      <c r="X97">
        <v>-43</v>
      </c>
      <c r="Y97">
        <v>1.1499999999999999</v>
      </c>
      <c r="Z97">
        <v>0</v>
      </c>
      <c r="AA97">
        <v>0</v>
      </c>
      <c r="AB97">
        <v>39.340000000000003</v>
      </c>
    </row>
    <row r="98" spans="1:83">
      <c r="G98" t="s">
        <v>140</v>
      </c>
      <c r="H98" s="73">
        <v>0</v>
      </c>
      <c r="I98" s="46">
        <v>0</v>
      </c>
      <c r="J98" s="46">
        <v>51.81</v>
      </c>
      <c r="K98" s="46">
        <v>0</v>
      </c>
      <c r="L98" s="46">
        <v>0.96</v>
      </c>
      <c r="M98" s="74">
        <v>0</v>
      </c>
      <c r="N98" s="73">
        <v>-68</v>
      </c>
      <c r="O98" s="46">
        <v>-46</v>
      </c>
      <c r="P98" s="46">
        <v>0</v>
      </c>
      <c r="Q98" s="46">
        <v>0</v>
      </c>
      <c r="R98" s="46">
        <v>0</v>
      </c>
      <c r="S98" s="74">
        <v>0</v>
      </c>
      <c r="U98" s="73">
        <v>52.77</v>
      </c>
      <c r="V98" s="74">
        <v>-114</v>
      </c>
      <c r="W98">
        <v>-68</v>
      </c>
      <c r="X98">
        <v>-46</v>
      </c>
      <c r="Y98">
        <v>0.96</v>
      </c>
      <c r="Z98">
        <v>0</v>
      </c>
      <c r="AA98">
        <v>0</v>
      </c>
      <c r="AB98">
        <v>51.81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0.38740749999999996</v>
      </c>
      <c r="I99" s="69">
        <f t="shared" ref="I99:BQ99" si="1">SUM(I3:I98)/4000</f>
        <v>2.5874999999999999E-2</v>
      </c>
      <c r="J99" s="69">
        <f t="shared" si="1"/>
        <v>0.31248999999999993</v>
      </c>
      <c r="K99" s="69">
        <f t="shared" si="1"/>
        <v>0.10143500000000004</v>
      </c>
      <c r="L99" s="69">
        <f t="shared" si="1"/>
        <v>0.13220999999999997</v>
      </c>
      <c r="M99" s="69">
        <f t="shared" si="1"/>
        <v>7.9850000000000008E-3</v>
      </c>
      <c r="N99" s="68">
        <f t="shared" si="1"/>
        <v>-0.44924999999999998</v>
      </c>
      <c r="O99" s="69">
        <f t="shared" si="1"/>
        <v>-0.55774999999999997</v>
      </c>
      <c r="P99" s="69">
        <f t="shared" si="1"/>
        <v>-0.26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0.96739999999999948</v>
      </c>
      <c r="V99" s="70">
        <f t="shared" si="1"/>
        <v>-1.2669999999999999</v>
      </c>
      <c r="W99">
        <f t="shared" si="1"/>
        <v>-6.1842500000000016E-2</v>
      </c>
      <c r="X99">
        <f t="shared" si="1"/>
        <v>-0.53187499999999999</v>
      </c>
      <c r="Y99">
        <f t="shared" si="1"/>
        <v>0.13220999999999997</v>
      </c>
      <c r="Z99">
        <f t="shared" si="1"/>
        <v>0.10143500000000004</v>
      </c>
      <c r="AA99">
        <f t="shared" si="1"/>
        <v>7.9850000000000008E-3</v>
      </c>
      <c r="AB99">
        <f t="shared" si="1"/>
        <v>5.2490000000000051E-2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7.96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7.96</v>
      </c>
      <c r="W24">
        <v>0</v>
      </c>
      <c r="X24">
        <v>0</v>
      </c>
      <c r="Y24">
        <v>0</v>
      </c>
      <c r="Z24">
        <v>0</v>
      </c>
      <c r="AA24">
        <v>7.96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9.5</v>
      </c>
      <c r="W25">
        <v>0</v>
      </c>
      <c r="X25">
        <v>0</v>
      </c>
      <c r="Y25">
        <v>0</v>
      </c>
      <c r="Z25">
        <v>0</v>
      </c>
      <c r="AA25">
        <v>9.5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8.83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8.83</v>
      </c>
      <c r="W26">
        <v>0</v>
      </c>
      <c r="X26">
        <v>0</v>
      </c>
      <c r="Y26">
        <v>0</v>
      </c>
      <c r="Z26">
        <v>0</v>
      </c>
      <c r="AA26">
        <v>8.83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7.48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7.48</v>
      </c>
      <c r="W27">
        <v>0</v>
      </c>
      <c r="X27">
        <v>0</v>
      </c>
      <c r="Y27">
        <v>0</v>
      </c>
      <c r="Z27">
        <v>0</v>
      </c>
      <c r="AA27">
        <v>7.48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9.5</v>
      </c>
      <c r="W28">
        <v>0</v>
      </c>
      <c r="X28">
        <v>0</v>
      </c>
      <c r="Y28">
        <v>0</v>
      </c>
      <c r="Z28">
        <v>0</v>
      </c>
      <c r="AA28">
        <v>9.5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9.6</v>
      </c>
      <c r="L29" s="46">
        <v>0</v>
      </c>
      <c r="M29" s="74">
        <v>8.25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17.850000000000001</v>
      </c>
      <c r="W29">
        <v>0</v>
      </c>
      <c r="X29">
        <v>0</v>
      </c>
      <c r="Y29">
        <v>0</v>
      </c>
      <c r="Z29">
        <v>9.6</v>
      </c>
      <c r="AA29">
        <v>8.25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9.6</v>
      </c>
      <c r="L30" s="46">
        <v>0</v>
      </c>
      <c r="M30" s="74">
        <v>7.77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17.37</v>
      </c>
      <c r="W30">
        <v>0</v>
      </c>
      <c r="X30">
        <v>0</v>
      </c>
      <c r="Y30">
        <v>0</v>
      </c>
      <c r="Z30">
        <v>9.6</v>
      </c>
      <c r="AA30">
        <v>7.77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28.51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28.51</v>
      </c>
      <c r="W31">
        <v>0</v>
      </c>
      <c r="X31">
        <v>0</v>
      </c>
      <c r="Y31">
        <v>0</v>
      </c>
      <c r="Z31">
        <v>28.51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33.369999999999997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33.369999999999997</v>
      </c>
      <c r="W32">
        <v>0</v>
      </c>
      <c r="X32">
        <v>0</v>
      </c>
      <c r="Y32">
        <v>0</v>
      </c>
      <c r="Z32">
        <v>33.369999999999997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9.6199999999999992</v>
      </c>
      <c r="L33" s="46">
        <v>5.47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15.09</v>
      </c>
      <c r="W33">
        <v>0</v>
      </c>
      <c r="X33">
        <v>0</v>
      </c>
      <c r="Y33">
        <v>5.47</v>
      </c>
      <c r="Z33">
        <v>9.6199999999999992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10.65</v>
      </c>
      <c r="L34" s="46">
        <v>5.21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15.86</v>
      </c>
      <c r="W34">
        <v>0</v>
      </c>
      <c r="X34">
        <v>0</v>
      </c>
      <c r="Y34">
        <v>5.21</v>
      </c>
      <c r="Z34">
        <v>10.65</v>
      </c>
      <c r="AA34">
        <v>0</v>
      </c>
    </row>
    <row r="35" spans="7:27">
      <c r="G35" t="s">
        <v>77</v>
      </c>
      <c r="H35" s="73">
        <v>13.04</v>
      </c>
      <c r="I35" s="46">
        <v>0</v>
      </c>
      <c r="J35" s="46">
        <v>0</v>
      </c>
      <c r="K35" s="46">
        <v>10.43</v>
      </c>
      <c r="L35" s="46">
        <v>4.3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27.77</v>
      </c>
      <c r="W35">
        <v>13.04</v>
      </c>
      <c r="X35">
        <v>0</v>
      </c>
      <c r="Y35">
        <v>4.3</v>
      </c>
      <c r="Z35">
        <v>10.43</v>
      </c>
      <c r="AA35">
        <v>0</v>
      </c>
    </row>
    <row r="36" spans="7:27">
      <c r="G36" t="s">
        <v>78</v>
      </c>
      <c r="H36" s="73">
        <v>44.2</v>
      </c>
      <c r="I36" s="46">
        <v>0</v>
      </c>
      <c r="J36" s="46">
        <v>0</v>
      </c>
      <c r="K36" s="46">
        <v>6.54</v>
      </c>
      <c r="L36" s="46">
        <v>2.71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53.45</v>
      </c>
      <c r="W36">
        <v>44.2</v>
      </c>
      <c r="X36">
        <v>0</v>
      </c>
      <c r="Y36">
        <v>2.71</v>
      </c>
      <c r="Z36">
        <v>6.54</v>
      </c>
      <c r="AA36">
        <v>0</v>
      </c>
    </row>
    <row r="37" spans="7:27">
      <c r="G37" t="s">
        <v>79</v>
      </c>
      <c r="H37" s="73">
        <v>62.43</v>
      </c>
      <c r="I37" s="46">
        <v>0</v>
      </c>
      <c r="J37" s="46">
        <v>0</v>
      </c>
      <c r="K37" s="46">
        <v>7.72</v>
      </c>
      <c r="L37" s="46">
        <v>2.61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72.760000000000005</v>
      </c>
      <c r="W37">
        <v>62.43</v>
      </c>
      <c r="X37">
        <v>0</v>
      </c>
      <c r="Y37">
        <v>2.61</v>
      </c>
      <c r="Z37">
        <v>7.72</v>
      </c>
      <c r="AA37">
        <v>0</v>
      </c>
    </row>
    <row r="38" spans="7:27">
      <c r="G38" t="s">
        <v>80</v>
      </c>
      <c r="H38" s="73">
        <v>73.67</v>
      </c>
      <c r="I38" s="46">
        <v>0</v>
      </c>
      <c r="J38" s="46">
        <v>0</v>
      </c>
      <c r="K38" s="46">
        <v>8.36</v>
      </c>
      <c r="L38" s="46">
        <v>2.79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84.82</v>
      </c>
      <c r="W38">
        <v>73.67</v>
      </c>
      <c r="X38">
        <v>0</v>
      </c>
      <c r="Y38">
        <v>2.79</v>
      </c>
      <c r="Z38">
        <v>8.36</v>
      </c>
      <c r="AA38">
        <v>0</v>
      </c>
    </row>
    <row r="39" spans="7:27">
      <c r="G39" t="s">
        <v>81</v>
      </c>
      <c r="H39" s="73">
        <v>62.19</v>
      </c>
      <c r="I39" s="46">
        <v>0</v>
      </c>
      <c r="J39" s="46">
        <v>0</v>
      </c>
      <c r="K39" s="46">
        <v>14.46</v>
      </c>
      <c r="L39" s="46">
        <v>4.5199999999999996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81.17</v>
      </c>
      <c r="W39">
        <v>62.19</v>
      </c>
      <c r="X39">
        <v>0</v>
      </c>
      <c r="Y39">
        <v>4.5199999999999996</v>
      </c>
      <c r="Z39">
        <v>14.46</v>
      </c>
      <c r="AA39">
        <v>0</v>
      </c>
    </row>
    <row r="40" spans="7:27">
      <c r="G40" t="s">
        <v>82</v>
      </c>
      <c r="H40" s="73">
        <v>73.2</v>
      </c>
      <c r="I40" s="46">
        <v>0</v>
      </c>
      <c r="J40" s="46">
        <v>0</v>
      </c>
      <c r="K40" s="46">
        <v>15.37</v>
      </c>
      <c r="L40" s="46">
        <v>4.66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93.23</v>
      </c>
      <c r="W40">
        <v>73.2</v>
      </c>
      <c r="X40">
        <v>0</v>
      </c>
      <c r="Y40">
        <v>4.66</v>
      </c>
      <c r="Z40">
        <v>15.37</v>
      </c>
      <c r="AA40">
        <v>0</v>
      </c>
    </row>
    <row r="41" spans="7:27">
      <c r="G41" t="s">
        <v>83</v>
      </c>
      <c r="H41" s="73">
        <v>43.64</v>
      </c>
      <c r="I41" s="46">
        <v>0</v>
      </c>
      <c r="J41" s="46">
        <v>0</v>
      </c>
      <c r="K41" s="46">
        <v>25.11</v>
      </c>
      <c r="L41" s="46">
        <v>7.61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76.36</v>
      </c>
      <c r="W41">
        <v>43.64</v>
      </c>
      <c r="X41">
        <v>0</v>
      </c>
      <c r="Y41">
        <v>7.61</v>
      </c>
      <c r="Z41">
        <v>25.11</v>
      </c>
      <c r="AA41">
        <v>0</v>
      </c>
    </row>
    <row r="42" spans="7:27">
      <c r="G42" t="s">
        <v>84</v>
      </c>
      <c r="H42" s="73">
        <v>46.22</v>
      </c>
      <c r="I42" s="46">
        <v>5.58</v>
      </c>
      <c r="J42" s="46">
        <v>0</v>
      </c>
      <c r="K42" s="46">
        <v>28.13</v>
      </c>
      <c r="L42" s="46">
        <v>8.33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88.26</v>
      </c>
      <c r="W42">
        <v>46.22</v>
      </c>
      <c r="X42">
        <v>5.58</v>
      </c>
      <c r="Y42">
        <v>8.33</v>
      </c>
      <c r="Z42">
        <v>28.13</v>
      </c>
      <c r="AA42">
        <v>0</v>
      </c>
    </row>
    <row r="43" spans="7:27">
      <c r="G43" t="s">
        <v>85</v>
      </c>
      <c r="H43" s="73">
        <v>18.14</v>
      </c>
      <c r="I43" s="46">
        <v>10.08</v>
      </c>
      <c r="J43" s="46">
        <v>0</v>
      </c>
      <c r="K43" s="46">
        <v>63.53</v>
      </c>
      <c r="L43" s="46">
        <v>18.7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110.45</v>
      </c>
      <c r="W43">
        <v>18.14</v>
      </c>
      <c r="X43">
        <v>10.08</v>
      </c>
      <c r="Y43">
        <v>18.7</v>
      </c>
      <c r="Z43">
        <v>63.53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120.9</v>
      </c>
      <c r="L44" s="46">
        <v>35.31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156.21</v>
      </c>
      <c r="W44">
        <v>0</v>
      </c>
      <c r="X44">
        <v>0</v>
      </c>
      <c r="Y44">
        <v>35.31</v>
      </c>
      <c r="Z44">
        <v>120.9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120.89</v>
      </c>
      <c r="L45" s="46">
        <v>34.93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155.82</v>
      </c>
      <c r="W45">
        <v>0</v>
      </c>
      <c r="X45">
        <v>0</v>
      </c>
      <c r="Y45">
        <v>34.93</v>
      </c>
      <c r="Z45">
        <v>120.89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120.9</v>
      </c>
      <c r="L46" s="46">
        <v>33.200000000000003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154.1</v>
      </c>
      <c r="W46">
        <v>0</v>
      </c>
      <c r="X46">
        <v>0</v>
      </c>
      <c r="Y46">
        <v>33.200000000000003</v>
      </c>
      <c r="Z46">
        <v>120.9</v>
      </c>
      <c r="AA46">
        <v>0</v>
      </c>
    </row>
    <row r="47" spans="7:27">
      <c r="G47" t="s">
        <v>89</v>
      </c>
      <c r="H47" s="73">
        <v>211.95</v>
      </c>
      <c r="I47" s="46">
        <v>47.98</v>
      </c>
      <c r="J47" s="46">
        <v>0</v>
      </c>
      <c r="K47" s="46">
        <v>120.9</v>
      </c>
      <c r="L47" s="46">
        <v>31.95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412.78</v>
      </c>
      <c r="W47">
        <v>211.95</v>
      </c>
      <c r="X47">
        <v>47.98</v>
      </c>
      <c r="Y47">
        <v>31.95</v>
      </c>
      <c r="Z47">
        <v>120.9</v>
      </c>
      <c r="AA47">
        <v>0</v>
      </c>
    </row>
    <row r="48" spans="7:27">
      <c r="G48" t="s">
        <v>90</v>
      </c>
      <c r="H48" s="73">
        <v>297.92</v>
      </c>
      <c r="I48" s="46">
        <v>28.79</v>
      </c>
      <c r="J48" s="46">
        <v>0</v>
      </c>
      <c r="K48" s="46">
        <v>120.9</v>
      </c>
      <c r="L48" s="46">
        <v>31.66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479.27</v>
      </c>
      <c r="W48">
        <v>297.92</v>
      </c>
      <c r="X48">
        <v>28.79</v>
      </c>
      <c r="Y48">
        <v>31.66</v>
      </c>
      <c r="Z48">
        <v>120.9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80.599999999999994</v>
      </c>
      <c r="L49" s="46">
        <v>31.66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112.26</v>
      </c>
      <c r="W49">
        <v>0</v>
      </c>
      <c r="X49">
        <v>0</v>
      </c>
      <c r="Y49">
        <v>31.66</v>
      </c>
      <c r="Z49">
        <v>80.599999999999994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72.92</v>
      </c>
      <c r="L50" s="46">
        <v>31.76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104.68</v>
      </c>
      <c r="W50">
        <v>0</v>
      </c>
      <c r="X50">
        <v>0</v>
      </c>
      <c r="Y50">
        <v>31.76</v>
      </c>
      <c r="Z50">
        <v>72.92</v>
      </c>
      <c r="AA50">
        <v>0</v>
      </c>
    </row>
    <row r="51" spans="7:27">
      <c r="G51" t="s">
        <v>93</v>
      </c>
      <c r="H51" s="73">
        <v>87.77</v>
      </c>
      <c r="I51" s="46">
        <v>0</v>
      </c>
      <c r="J51" s="46">
        <v>0</v>
      </c>
      <c r="K51" s="46">
        <v>61.41</v>
      </c>
      <c r="L51" s="46">
        <v>31.47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180.65</v>
      </c>
      <c r="W51">
        <v>87.77</v>
      </c>
      <c r="X51">
        <v>0</v>
      </c>
      <c r="Y51">
        <v>31.47</v>
      </c>
      <c r="Z51">
        <v>61.41</v>
      </c>
      <c r="AA51">
        <v>0</v>
      </c>
    </row>
    <row r="52" spans="7:27">
      <c r="G52" t="s">
        <v>94</v>
      </c>
      <c r="H52" s="73">
        <v>32.619999999999997</v>
      </c>
      <c r="I52" s="46">
        <v>0</v>
      </c>
      <c r="J52" s="46">
        <v>0</v>
      </c>
      <c r="K52" s="46">
        <v>55.65</v>
      </c>
      <c r="L52" s="46">
        <v>30.9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119.17</v>
      </c>
      <c r="W52">
        <v>32.619999999999997</v>
      </c>
      <c r="X52">
        <v>0</v>
      </c>
      <c r="Y52">
        <v>30.9</v>
      </c>
      <c r="Z52">
        <v>55.65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51.81</v>
      </c>
      <c r="L53" s="46">
        <v>30.9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82.71</v>
      </c>
      <c r="W53">
        <v>0</v>
      </c>
      <c r="X53">
        <v>0</v>
      </c>
      <c r="Y53">
        <v>30.9</v>
      </c>
      <c r="Z53">
        <v>51.81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62.37</v>
      </c>
      <c r="L54" s="46">
        <v>31.18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93.55</v>
      </c>
      <c r="W54">
        <v>0</v>
      </c>
      <c r="X54">
        <v>0</v>
      </c>
      <c r="Y54">
        <v>31.18</v>
      </c>
      <c r="Z54">
        <v>62.37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52.77</v>
      </c>
      <c r="L55" s="46">
        <v>30.99</v>
      </c>
      <c r="M55" s="74">
        <v>9.5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93.26</v>
      </c>
      <c r="W55">
        <v>0</v>
      </c>
      <c r="X55">
        <v>0</v>
      </c>
      <c r="Y55">
        <v>30.99</v>
      </c>
      <c r="Z55">
        <v>52.77</v>
      </c>
      <c r="AA55">
        <v>9.5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47.97</v>
      </c>
      <c r="L56" s="46">
        <v>30.9</v>
      </c>
      <c r="M56" s="74">
        <v>9.5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88.37</v>
      </c>
      <c r="W56">
        <v>0</v>
      </c>
      <c r="X56">
        <v>0</v>
      </c>
      <c r="Y56">
        <v>30.9</v>
      </c>
      <c r="Z56">
        <v>47.97</v>
      </c>
      <c r="AA56">
        <v>9.5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44.13</v>
      </c>
      <c r="L57" s="46">
        <v>30.9</v>
      </c>
      <c r="M57" s="74">
        <v>8.5399999999999991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83.57</v>
      </c>
      <c r="W57">
        <v>0</v>
      </c>
      <c r="X57">
        <v>0</v>
      </c>
      <c r="Y57">
        <v>30.9</v>
      </c>
      <c r="Z57">
        <v>44.13</v>
      </c>
      <c r="AA57">
        <v>8.5399999999999991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42.22</v>
      </c>
      <c r="L58" s="46">
        <v>29.36</v>
      </c>
      <c r="M58" s="74">
        <v>7.29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78.87</v>
      </c>
      <c r="W58">
        <v>0</v>
      </c>
      <c r="X58">
        <v>0</v>
      </c>
      <c r="Y58">
        <v>29.36</v>
      </c>
      <c r="Z58">
        <v>42.22</v>
      </c>
      <c r="AA58">
        <v>7.29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41.26</v>
      </c>
      <c r="L59" s="46">
        <v>29.36</v>
      </c>
      <c r="M59" s="74">
        <v>0.25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70.87</v>
      </c>
      <c r="W59">
        <v>0</v>
      </c>
      <c r="X59">
        <v>0</v>
      </c>
      <c r="Y59">
        <v>29.36</v>
      </c>
      <c r="Z59">
        <v>41.26</v>
      </c>
      <c r="AA59">
        <v>0.25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41.26</v>
      </c>
      <c r="L60" s="46">
        <v>29.17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70.430000000000007</v>
      </c>
      <c r="W60">
        <v>0</v>
      </c>
      <c r="X60">
        <v>0</v>
      </c>
      <c r="Y60">
        <v>29.17</v>
      </c>
      <c r="Z60">
        <v>41.26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40.299999999999997</v>
      </c>
      <c r="L61" s="46">
        <v>28.5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68.8</v>
      </c>
      <c r="W61">
        <v>0</v>
      </c>
      <c r="X61">
        <v>0</v>
      </c>
      <c r="Y61">
        <v>28.5</v>
      </c>
      <c r="Z61">
        <v>40.299999999999997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42.21</v>
      </c>
      <c r="L62" s="46">
        <v>28.79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71</v>
      </c>
      <c r="W62">
        <v>0</v>
      </c>
      <c r="X62">
        <v>0</v>
      </c>
      <c r="Y62">
        <v>28.79</v>
      </c>
      <c r="Z62">
        <v>42.21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47.02</v>
      </c>
      <c r="L63" s="46">
        <v>28.88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75.900000000000006</v>
      </c>
      <c r="W63">
        <v>0</v>
      </c>
      <c r="X63">
        <v>0</v>
      </c>
      <c r="Y63">
        <v>28.88</v>
      </c>
      <c r="Z63">
        <v>47.02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47.97</v>
      </c>
      <c r="L64" s="46">
        <v>28.98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76.95</v>
      </c>
      <c r="W64">
        <v>0</v>
      </c>
      <c r="X64">
        <v>0</v>
      </c>
      <c r="Y64">
        <v>28.98</v>
      </c>
      <c r="Z64">
        <v>47.97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51.82</v>
      </c>
      <c r="L65" s="46">
        <v>29.26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81.08</v>
      </c>
      <c r="W65">
        <v>0</v>
      </c>
      <c r="X65">
        <v>0</v>
      </c>
      <c r="Y65">
        <v>29.26</v>
      </c>
      <c r="Z65">
        <v>51.82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55.65</v>
      </c>
      <c r="L66" s="46">
        <v>28.98</v>
      </c>
      <c r="M66" s="74">
        <v>9.5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94.13</v>
      </c>
      <c r="W66">
        <v>0</v>
      </c>
      <c r="X66">
        <v>0</v>
      </c>
      <c r="Y66">
        <v>28.98</v>
      </c>
      <c r="Z66">
        <v>55.65</v>
      </c>
      <c r="AA66">
        <v>9.5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61.41</v>
      </c>
      <c r="L67" s="46">
        <v>28.88</v>
      </c>
      <c r="M67" s="74">
        <v>9.5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99.79</v>
      </c>
      <c r="W67">
        <v>0</v>
      </c>
      <c r="X67">
        <v>0</v>
      </c>
      <c r="Y67">
        <v>28.88</v>
      </c>
      <c r="Z67">
        <v>61.41</v>
      </c>
      <c r="AA67">
        <v>9.5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81.56</v>
      </c>
      <c r="L68" s="46">
        <v>29.26</v>
      </c>
      <c r="M68" s="74">
        <v>8.64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119.46</v>
      </c>
      <c r="W68">
        <v>0</v>
      </c>
      <c r="X68">
        <v>0</v>
      </c>
      <c r="Y68">
        <v>29.26</v>
      </c>
      <c r="Z68">
        <v>81.56</v>
      </c>
      <c r="AA68">
        <v>8.64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67.180000000000007</v>
      </c>
      <c r="L69" s="46">
        <v>19.27</v>
      </c>
      <c r="M69" s="74">
        <v>5.45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91.9</v>
      </c>
      <c r="W69">
        <v>0</v>
      </c>
      <c r="X69">
        <v>0</v>
      </c>
      <c r="Y69">
        <v>19.27</v>
      </c>
      <c r="Z69">
        <v>67.180000000000007</v>
      </c>
      <c r="AA69">
        <v>5.45</v>
      </c>
    </row>
    <row r="70" spans="7:27">
      <c r="G70" t="s">
        <v>112</v>
      </c>
      <c r="H70" s="73">
        <v>34.159999999999997</v>
      </c>
      <c r="I70" s="46">
        <v>0</v>
      </c>
      <c r="J70" s="46">
        <v>0</v>
      </c>
      <c r="K70" s="46">
        <v>37.33</v>
      </c>
      <c r="L70" s="46">
        <v>10.84</v>
      </c>
      <c r="M70" s="74">
        <v>3.48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85.81</v>
      </c>
      <c r="W70">
        <v>34.159999999999997</v>
      </c>
      <c r="X70">
        <v>0</v>
      </c>
      <c r="Y70">
        <v>10.84</v>
      </c>
      <c r="Z70">
        <v>37.33</v>
      </c>
      <c r="AA70">
        <v>3.48</v>
      </c>
    </row>
    <row r="71" spans="7:27">
      <c r="G71" t="s">
        <v>113</v>
      </c>
      <c r="H71" s="73">
        <v>6.62</v>
      </c>
      <c r="I71" s="46">
        <v>0</v>
      </c>
      <c r="J71" s="46">
        <v>0</v>
      </c>
      <c r="K71" s="46">
        <v>29.23</v>
      </c>
      <c r="L71" s="46">
        <v>8.65</v>
      </c>
      <c r="M71" s="74">
        <v>2.72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47.22</v>
      </c>
      <c r="W71">
        <v>6.62</v>
      </c>
      <c r="X71">
        <v>0</v>
      </c>
      <c r="Y71">
        <v>8.65</v>
      </c>
      <c r="Z71">
        <v>29.23</v>
      </c>
      <c r="AA71">
        <v>2.72</v>
      </c>
    </row>
    <row r="72" spans="7:27">
      <c r="G72" t="s">
        <v>114</v>
      </c>
      <c r="H72" s="73">
        <v>26.23</v>
      </c>
      <c r="I72" s="46">
        <v>0</v>
      </c>
      <c r="J72" s="46">
        <v>0</v>
      </c>
      <c r="K72" s="46">
        <v>19.059999999999999</v>
      </c>
      <c r="L72" s="46">
        <v>5.9</v>
      </c>
      <c r="M72" s="74">
        <v>1.78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52.97</v>
      </c>
      <c r="W72">
        <v>26.23</v>
      </c>
      <c r="X72">
        <v>0</v>
      </c>
      <c r="Y72">
        <v>5.9</v>
      </c>
      <c r="Z72">
        <v>19.059999999999999</v>
      </c>
      <c r="AA72">
        <v>1.78</v>
      </c>
    </row>
    <row r="73" spans="7:27">
      <c r="G73" t="s">
        <v>115</v>
      </c>
      <c r="H73" s="73">
        <v>10.36</v>
      </c>
      <c r="I73" s="46">
        <v>0</v>
      </c>
      <c r="J73" s="46">
        <v>0</v>
      </c>
      <c r="K73" s="46">
        <v>12.62</v>
      </c>
      <c r="L73" s="46">
        <v>3.96</v>
      </c>
      <c r="M73" s="74">
        <v>1.06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28</v>
      </c>
      <c r="W73">
        <v>10.36</v>
      </c>
      <c r="X73">
        <v>0</v>
      </c>
      <c r="Y73">
        <v>3.96</v>
      </c>
      <c r="Z73">
        <v>12.62</v>
      </c>
      <c r="AA73">
        <v>1.06</v>
      </c>
    </row>
    <row r="74" spans="7:27">
      <c r="G74" t="s">
        <v>116</v>
      </c>
      <c r="H74" s="73">
        <v>16.84</v>
      </c>
      <c r="I74" s="46">
        <v>0</v>
      </c>
      <c r="J74" s="46">
        <v>0</v>
      </c>
      <c r="K74" s="46">
        <v>11.9</v>
      </c>
      <c r="L74" s="46">
        <v>3.82</v>
      </c>
      <c r="M74" s="74">
        <v>1.1100000000000001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33.67</v>
      </c>
      <c r="W74">
        <v>16.84</v>
      </c>
      <c r="X74">
        <v>0</v>
      </c>
      <c r="Y74">
        <v>3.82</v>
      </c>
      <c r="Z74">
        <v>11.9</v>
      </c>
      <c r="AA74">
        <v>1.1100000000000001</v>
      </c>
    </row>
    <row r="75" spans="7:27">
      <c r="G75" t="s">
        <v>117</v>
      </c>
      <c r="H75" s="73">
        <v>60.86</v>
      </c>
      <c r="I75" s="46">
        <v>0</v>
      </c>
      <c r="J75" s="46">
        <v>0</v>
      </c>
      <c r="K75" s="46">
        <v>15.01</v>
      </c>
      <c r="L75" s="46">
        <v>4.95</v>
      </c>
      <c r="M75" s="74">
        <v>1.4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82.22</v>
      </c>
      <c r="W75">
        <v>60.86</v>
      </c>
      <c r="X75">
        <v>0</v>
      </c>
      <c r="Y75">
        <v>4.95</v>
      </c>
      <c r="Z75">
        <v>15.01</v>
      </c>
      <c r="AA75">
        <v>1.4</v>
      </c>
    </row>
    <row r="76" spans="7:27">
      <c r="G76" t="s">
        <v>118</v>
      </c>
      <c r="H76" s="73">
        <v>39.590000000000003</v>
      </c>
      <c r="I76" s="46">
        <v>0</v>
      </c>
      <c r="J76" s="46">
        <v>0</v>
      </c>
      <c r="K76" s="46">
        <v>10.08</v>
      </c>
      <c r="L76" s="46">
        <v>3.32</v>
      </c>
      <c r="M76" s="74">
        <v>0.74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53.73</v>
      </c>
      <c r="W76">
        <v>39.590000000000003</v>
      </c>
      <c r="X76">
        <v>0</v>
      </c>
      <c r="Y76">
        <v>3.32</v>
      </c>
      <c r="Z76">
        <v>10.08</v>
      </c>
      <c r="AA76">
        <v>0.74</v>
      </c>
    </row>
    <row r="77" spans="7:27">
      <c r="G77" t="s">
        <v>119</v>
      </c>
      <c r="H77" s="73">
        <v>34.380000000000003</v>
      </c>
      <c r="I77" s="46">
        <v>0</v>
      </c>
      <c r="J77" s="46">
        <v>0</v>
      </c>
      <c r="K77" s="46">
        <v>10.78</v>
      </c>
      <c r="L77" s="46">
        <v>3.54</v>
      </c>
      <c r="M77" s="74">
        <v>0.94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49.64</v>
      </c>
      <c r="W77">
        <v>34.380000000000003</v>
      </c>
      <c r="X77">
        <v>0</v>
      </c>
      <c r="Y77">
        <v>3.54</v>
      </c>
      <c r="Z77">
        <v>10.78</v>
      </c>
      <c r="AA77">
        <v>0.94</v>
      </c>
    </row>
    <row r="78" spans="7:27">
      <c r="G78" t="s">
        <v>120</v>
      </c>
      <c r="H78" s="73">
        <v>39.58</v>
      </c>
      <c r="I78" s="46">
        <v>0</v>
      </c>
      <c r="J78" s="46">
        <v>0</v>
      </c>
      <c r="K78" s="46">
        <v>16.98</v>
      </c>
      <c r="L78" s="46">
        <v>5.6</v>
      </c>
      <c r="M78" s="74">
        <v>1.58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63.74</v>
      </c>
      <c r="W78">
        <v>39.58</v>
      </c>
      <c r="X78">
        <v>0</v>
      </c>
      <c r="Y78">
        <v>5.6</v>
      </c>
      <c r="Z78">
        <v>16.98</v>
      </c>
      <c r="AA78">
        <v>1.58</v>
      </c>
    </row>
    <row r="79" spans="7:27">
      <c r="G79" t="s">
        <v>121</v>
      </c>
      <c r="H79" s="73">
        <v>112.36</v>
      </c>
      <c r="I79" s="46">
        <v>0</v>
      </c>
      <c r="J79" s="46">
        <v>0</v>
      </c>
      <c r="K79" s="46">
        <v>14.7</v>
      </c>
      <c r="L79" s="46">
        <v>9.7100000000000009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136.77000000000001</v>
      </c>
      <c r="W79">
        <v>112.36</v>
      </c>
      <c r="X79">
        <v>0</v>
      </c>
      <c r="Y79">
        <v>9.7100000000000009</v>
      </c>
      <c r="Z79">
        <v>14.7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24.69</v>
      </c>
      <c r="L80" s="46">
        <v>16.8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41.49</v>
      </c>
      <c r="W80">
        <v>0</v>
      </c>
      <c r="X80">
        <v>0</v>
      </c>
      <c r="Y80">
        <v>16.8</v>
      </c>
      <c r="Z80">
        <v>24.69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28.79</v>
      </c>
      <c r="L81" s="46">
        <v>20.64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49.43</v>
      </c>
      <c r="W81">
        <v>0</v>
      </c>
      <c r="X81">
        <v>0</v>
      </c>
      <c r="Y81">
        <v>20.64</v>
      </c>
      <c r="Z81">
        <v>28.79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32.479999999999997</v>
      </c>
      <c r="L82" s="46">
        <v>24.83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57.31</v>
      </c>
      <c r="W82">
        <v>0</v>
      </c>
      <c r="X82">
        <v>0</v>
      </c>
      <c r="Y82">
        <v>24.83</v>
      </c>
      <c r="Z82">
        <v>32.479999999999997</v>
      </c>
      <c r="AA82">
        <v>0</v>
      </c>
    </row>
    <row r="83" spans="7:27">
      <c r="G83" t="s">
        <v>125</v>
      </c>
      <c r="H83" s="73">
        <v>95.94</v>
      </c>
      <c r="I83" s="46">
        <v>0</v>
      </c>
      <c r="J83" s="46">
        <v>0</v>
      </c>
      <c r="K83" s="46">
        <v>43.18</v>
      </c>
      <c r="L83" s="46">
        <v>32.53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171.65</v>
      </c>
      <c r="W83">
        <v>95.94</v>
      </c>
      <c r="X83">
        <v>0</v>
      </c>
      <c r="Y83">
        <v>32.53</v>
      </c>
      <c r="Z83">
        <v>43.18</v>
      </c>
      <c r="AA83">
        <v>0</v>
      </c>
    </row>
    <row r="84" spans="7:27">
      <c r="G84" t="s">
        <v>126</v>
      </c>
      <c r="H84" s="73">
        <v>32.909999999999997</v>
      </c>
      <c r="I84" s="46">
        <v>0</v>
      </c>
      <c r="J84" s="46">
        <v>0</v>
      </c>
      <c r="K84" s="46">
        <v>36.46</v>
      </c>
      <c r="L84" s="46">
        <v>32.24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101.61</v>
      </c>
      <c r="W84">
        <v>32.909999999999997</v>
      </c>
      <c r="X84">
        <v>0</v>
      </c>
      <c r="Y84">
        <v>32.24</v>
      </c>
      <c r="Z84">
        <v>36.46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30.7</v>
      </c>
      <c r="L85" s="46">
        <v>32.049999999999997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62.75</v>
      </c>
      <c r="W85">
        <v>0</v>
      </c>
      <c r="X85">
        <v>0</v>
      </c>
      <c r="Y85">
        <v>32.049999999999997</v>
      </c>
      <c r="Z85">
        <v>30.7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35.5</v>
      </c>
      <c r="L86" s="46">
        <v>31.28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66.78</v>
      </c>
      <c r="W86">
        <v>0</v>
      </c>
      <c r="X86">
        <v>0</v>
      </c>
      <c r="Y86">
        <v>31.28</v>
      </c>
      <c r="Z86">
        <v>35.5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31.66</v>
      </c>
      <c r="L87" s="46">
        <v>31.09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62.75</v>
      </c>
      <c r="W87">
        <v>0</v>
      </c>
      <c r="X87">
        <v>0</v>
      </c>
      <c r="Y87">
        <v>31.09</v>
      </c>
      <c r="Z87">
        <v>31.66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28.79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28.78</v>
      </c>
      <c r="W88">
        <v>0</v>
      </c>
      <c r="X88">
        <v>0</v>
      </c>
      <c r="Y88">
        <v>0</v>
      </c>
      <c r="Z88">
        <v>28.79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26.87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26.87</v>
      </c>
      <c r="W89">
        <v>0</v>
      </c>
      <c r="X89">
        <v>0</v>
      </c>
      <c r="Y89">
        <v>0</v>
      </c>
      <c r="Z89">
        <v>26.87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24.95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24.95</v>
      </c>
      <c r="W90">
        <v>0</v>
      </c>
      <c r="X90">
        <v>0</v>
      </c>
      <c r="Y90">
        <v>0</v>
      </c>
      <c r="Z90">
        <v>24.95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22.07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22.07</v>
      </c>
      <c r="W91">
        <v>0</v>
      </c>
      <c r="X91">
        <v>0</v>
      </c>
      <c r="Y91">
        <v>0</v>
      </c>
      <c r="Z91">
        <v>22.07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18.23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18.23</v>
      </c>
      <c r="W92">
        <v>0</v>
      </c>
      <c r="X92">
        <v>0</v>
      </c>
      <c r="Y92">
        <v>0</v>
      </c>
      <c r="Z92">
        <v>18.23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15.35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15.35</v>
      </c>
      <c r="W93">
        <v>0</v>
      </c>
      <c r="X93">
        <v>0</v>
      </c>
      <c r="Y93">
        <v>0</v>
      </c>
      <c r="Z93">
        <v>15.35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11.51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11.51</v>
      </c>
      <c r="W94">
        <v>0</v>
      </c>
      <c r="X94">
        <v>0</v>
      </c>
      <c r="Y94">
        <v>0</v>
      </c>
      <c r="Z94">
        <v>11.51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9.6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9.6</v>
      </c>
      <c r="W95">
        <v>0</v>
      </c>
      <c r="X95">
        <v>0</v>
      </c>
      <c r="Y95">
        <v>0</v>
      </c>
      <c r="Z95">
        <v>9.6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9.6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9.6</v>
      </c>
      <c r="W96">
        <v>0</v>
      </c>
      <c r="X96">
        <v>0</v>
      </c>
      <c r="Y96">
        <v>0</v>
      </c>
      <c r="Z96">
        <v>9.6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</v>
      </c>
      <c r="W97">
        <v>0</v>
      </c>
      <c r="X97">
        <v>0</v>
      </c>
      <c r="Y97">
        <v>0</v>
      </c>
      <c r="Z97">
        <v>9.6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9.6</v>
      </c>
      <c r="W98">
        <v>0</v>
      </c>
      <c r="X98">
        <v>0</v>
      </c>
      <c r="Y98">
        <v>0</v>
      </c>
      <c r="Z98">
        <v>9.6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0.39420499999999992</v>
      </c>
      <c r="I99" s="69">
        <f t="shared" ref="I99:BQ99" si="1">SUM(I3:I98)/4000</f>
        <v>2.3107500000000003E-2</v>
      </c>
      <c r="J99" s="69">
        <f t="shared" si="1"/>
        <v>0</v>
      </c>
      <c r="K99" s="69">
        <f t="shared" si="1"/>
        <v>0.66557499999999992</v>
      </c>
      <c r="L99" s="69">
        <f t="shared" si="1"/>
        <v>0.28376499999999999</v>
      </c>
      <c r="M99" s="69">
        <f t="shared" si="1"/>
        <v>3.5567500000000009E-2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1.4022175000000003</v>
      </c>
      <c r="W99">
        <f t="shared" si="1"/>
        <v>0.39420499999999992</v>
      </c>
      <c r="X99">
        <f t="shared" si="1"/>
        <v>2.3107500000000003E-2</v>
      </c>
      <c r="Y99">
        <f t="shared" si="1"/>
        <v>0.28376499999999999</v>
      </c>
      <c r="Z99">
        <f t="shared" si="1"/>
        <v>0.66557499999999992</v>
      </c>
      <c r="AA99">
        <f t="shared" si="1"/>
        <v>3.5567500000000009E-2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1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45300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145.84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145.84</v>
      </c>
      <c r="W31">
        <v>145.84</v>
      </c>
    </row>
    <row r="32" spans="7:23">
      <c r="G32" t="s">
        <v>74</v>
      </c>
      <c r="H32" s="73">
        <v>145.84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145.84</v>
      </c>
      <c r="W32">
        <v>145.84</v>
      </c>
    </row>
    <row r="33" spans="7:23">
      <c r="G33" t="s">
        <v>75</v>
      </c>
      <c r="H33" s="73">
        <v>145.84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145.84</v>
      </c>
      <c r="W33">
        <v>145.84</v>
      </c>
    </row>
    <row r="34" spans="7:23">
      <c r="G34" t="s">
        <v>76</v>
      </c>
      <c r="H34" s="73">
        <v>145.84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145.84</v>
      </c>
      <c r="W34">
        <v>145.84</v>
      </c>
    </row>
    <row r="35" spans="7:23">
      <c r="G35" t="s">
        <v>77</v>
      </c>
      <c r="H35" s="73">
        <v>145.84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145.84</v>
      </c>
      <c r="W35">
        <v>145.84</v>
      </c>
    </row>
    <row r="36" spans="7:23">
      <c r="G36" t="s">
        <v>78</v>
      </c>
      <c r="H36" s="73">
        <v>145.84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145.84</v>
      </c>
      <c r="W36">
        <v>145.84</v>
      </c>
    </row>
    <row r="37" spans="7:23">
      <c r="G37" t="s">
        <v>79</v>
      </c>
      <c r="H37" s="73">
        <v>145.84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145.84</v>
      </c>
      <c r="W37">
        <v>145.84</v>
      </c>
    </row>
    <row r="38" spans="7:23">
      <c r="G38" t="s">
        <v>80</v>
      </c>
      <c r="H38" s="73">
        <v>145.84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145.84</v>
      </c>
      <c r="W38">
        <v>145.84</v>
      </c>
    </row>
    <row r="39" spans="7:23">
      <c r="G39" t="s">
        <v>81</v>
      </c>
      <c r="H39" s="73">
        <v>145.84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145.84</v>
      </c>
      <c r="W39">
        <v>145.84</v>
      </c>
    </row>
    <row r="40" spans="7:23">
      <c r="G40" t="s">
        <v>82</v>
      </c>
      <c r="H40" s="73">
        <v>145.84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145.84</v>
      </c>
      <c r="W40">
        <v>145.84</v>
      </c>
    </row>
    <row r="41" spans="7:23">
      <c r="G41" t="s">
        <v>83</v>
      </c>
      <c r="H41" s="73">
        <v>145.84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145.84</v>
      </c>
      <c r="W41">
        <v>145.84</v>
      </c>
    </row>
    <row r="42" spans="7:23">
      <c r="G42" t="s">
        <v>84</v>
      </c>
      <c r="H42" s="73">
        <v>145.84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145.84</v>
      </c>
      <c r="W42">
        <v>145.84</v>
      </c>
    </row>
    <row r="43" spans="7:23">
      <c r="G43" t="s">
        <v>85</v>
      </c>
      <c r="H43" s="73">
        <v>145.84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145.84</v>
      </c>
      <c r="W43">
        <v>145.84</v>
      </c>
    </row>
    <row r="44" spans="7:23">
      <c r="G44" t="s">
        <v>86</v>
      </c>
      <c r="H44" s="73">
        <v>145.84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145.84</v>
      </c>
      <c r="W44">
        <v>145.84</v>
      </c>
    </row>
    <row r="45" spans="7:23">
      <c r="G45" t="s">
        <v>87</v>
      </c>
      <c r="H45" s="73">
        <v>145.84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145.84</v>
      </c>
      <c r="W45">
        <v>145.84</v>
      </c>
    </row>
    <row r="46" spans="7:23">
      <c r="G46" t="s">
        <v>88</v>
      </c>
      <c r="H46" s="73">
        <v>145.84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145.84</v>
      </c>
      <c r="W46">
        <v>145.84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145.84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145.84</v>
      </c>
      <c r="W71">
        <v>145.84</v>
      </c>
    </row>
    <row r="72" spans="7:23">
      <c r="G72" t="s">
        <v>114</v>
      </c>
      <c r="H72" s="73">
        <v>145.84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145.84</v>
      </c>
      <c r="W72">
        <v>145.84</v>
      </c>
    </row>
    <row r="73" spans="7:23">
      <c r="G73" t="s">
        <v>115</v>
      </c>
      <c r="H73" s="73">
        <v>145.84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145.84</v>
      </c>
      <c r="W73">
        <v>145.84</v>
      </c>
    </row>
    <row r="74" spans="7:23">
      <c r="G74" t="s">
        <v>116</v>
      </c>
      <c r="H74" s="73">
        <v>145.84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145.84</v>
      </c>
      <c r="W74">
        <v>145.84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0.72920000000000007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0.72920000000000007</v>
      </c>
      <c r="W99">
        <f t="shared" si="1"/>
        <v>0.72920000000000007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45300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4.3806000000000003</v>
      </c>
      <c r="E3">
        <f>GT_NG!P3</f>
        <v>14.131292259083727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592.96162609809392</v>
      </c>
      <c r="P3" s="36">
        <v>57.57</v>
      </c>
      <c r="Q3" s="36">
        <v>14.389999999999997</v>
      </c>
      <c r="R3" s="38">
        <v>0</v>
      </c>
      <c r="S3" s="38">
        <v>0</v>
      </c>
      <c r="T3" s="37">
        <f>SUMPRODUCT(LTA!J3:AN3,LTA!J$101:AN$101,LTA!J$103:AN$103)</f>
        <v>91.009999999999991</v>
      </c>
      <c r="U3" s="37">
        <f>SUMPRODUCT(LTA!J3:AN3,LTA!J$102:AN$102,LTA!J$103:AN$103)</f>
        <v>125.67000000000002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-156</v>
      </c>
      <c r="AA3" s="75">
        <f>STOA!H3</f>
        <v>192.29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15.662320678040553</v>
      </c>
      <c r="AD3">
        <f>SUM(B3:AB3,AI3:AT3)-AC3</f>
        <v>1097.6711976791373</v>
      </c>
      <c r="AE3">
        <f>'IDT-1'!B3</f>
        <v>0</v>
      </c>
      <c r="AF3" s="24"/>
      <c r="AG3">
        <f>SUM(AD3:AF3)</f>
        <v>1097.6711976791373</v>
      </c>
      <c r="AI3" s="34">
        <f>PXIL!H3</f>
        <v>0</v>
      </c>
      <c r="AJ3" s="34">
        <f>PXIL!N3</f>
        <v>0</v>
      </c>
      <c r="AK3" s="34">
        <f>RTM_IEX!H3</f>
        <v>110.35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4.3806000000000003</v>
      </c>
      <c r="E4">
        <f>GT_NG!P4</f>
        <v>14.131292259083727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584.3398501055957</v>
      </c>
      <c r="P4" s="36">
        <v>57.57</v>
      </c>
      <c r="Q4" s="36">
        <v>14.389999999999997</v>
      </c>
      <c r="R4" s="38">
        <v>0</v>
      </c>
      <c r="S4" s="38">
        <v>0</v>
      </c>
      <c r="T4" s="37">
        <f>SUMPRODUCT(LTA!J4:AN4,LTA!J$101:AN$101,LTA!J$103:AN$103)</f>
        <v>90.100000000000009</v>
      </c>
      <c r="U4" s="37">
        <f>SUMPRODUCT(LTA!J4:AN4,LTA!J$102:AN$102,LTA!J$103:AN$103)</f>
        <v>123.72999999999999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-190</v>
      </c>
      <c r="AA4" s="75">
        <f>STOA!H4</f>
        <v>192.29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15.700761122349794</v>
      </c>
      <c r="AD4">
        <f t="shared" ref="AD4:AD67" si="1">SUM(B4:AB4,AI4:AT4)-AC4</f>
        <v>1033.9209812423296</v>
      </c>
      <c r="AE4">
        <f>'IDT-1'!B4</f>
        <v>0</v>
      </c>
      <c r="AF4" s="24"/>
      <c r="AG4">
        <f t="shared" ref="AG4:AG67" si="2">SUM(AD4:AF4)</f>
        <v>1033.9209812423296</v>
      </c>
      <c r="AI4" s="34">
        <f>PXIL!H4</f>
        <v>0</v>
      </c>
      <c r="AJ4" s="34">
        <f>PXIL!N4</f>
        <v>0</v>
      </c>
      <c r="AK4" s="34">
        <f>RTM_IEX!H4</f>
        <v>92.11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4.3806000000000003</v>
      </c>
      <c r="E5">
        <f>GT_NG!P5</f>
        <v>13.049352290679305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579.31699130133472</v>
      </c>
      <c r="P5" s="36">
        <v>57.57</v>
      </c>
      <c r="Q5" s="36">
        <v>14.389999999999997</v>
      </c>
      <c r="R5" s="38">
        <v>0</v>
      </c>
      <c r="S5" s="38">
        <v>0</v>
      </c>
      <c r="T5" s="37">
        <f>SUMPRODUCT(LTA!J5:AN5,LTA!J$101:AN$101,LTA!J$103:AN$103)</f>
        <v>87.2</v>
      </c>
      <c r="U5" s="37">
        <f>SUMPRODUCT(LTA!J5:AN5,LTA!J$102:AN$102,LTA!J$103:AN$103)</f>
        <v>121.53999999999999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-233</v>
      </c>
      <c r="AA5" s="75">
        <f>STOA!H5</f>
        <v>192.29</v>
      </c>
      <c r="AB5" s="75">
        <f>-STOA!N5</f>
        <v>-218.02999999999997</v>
      </c>
      <c r="AC5">
        <f t="shared" si="0"/>
        <v>15.793744594829633</v>
      </c>
      <c r="AD5">
        <f t="shared" si="1"/>
        <v>958.5331989971844</v>
      </c>
      <c r="AE5">
        <f>'IDT-1'!B5</f>
        <v>0</v>
      </c>
      <c r="AF5" s="24"/>
      <c r="AG5">
        <f t="shared" si="2"/>
        <v>958.5331989971844</v>
      </c>
      <c r="AI5" s="34">
        <f>PXIL!H5</f>
        <v>0</v>
      </c>
      <c r="AJ5" s="34">
        <f>PXIL!N5</f>
        <v>0</v>
      </c>
      <c r="AK5" s="34">
        <f>RTM_IEX!H5</f>
        <v>71.010000000000005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4.3806000000000003</v>
      </c>
      <c r="E6">
        <f>GT_NG!P6</f>
        <v>13.049352290679305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579.31699130133472</v>
      </c>
      <c r="P6" s="36">
        <v>57.57</v>
      </c>
      <c r="Q6" s="36">
        <v>14.389999999999997</v>
      </c>
      <c r="R6" s="38">
        <v>0</v>
      </c>
      <c r="S6" s="38">
        <v>0</v>
      </c>
      <c r="T6" s="37">
        <f>SUMPRODUCT(LTA!J6:AN6,LTA!J$101:AN$101,LTA!J$103:AN$103)</f>
        <v>83.72999999999999</v>
      </c>
      <c r="U6" s="37">
        <f>SUMPRODUCT(LTA!J6:AN6,LTA!J$102:AN$102,LTA!J$103:AN$103)</f>
        <v>138.84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-264</v>
      </c>
      <c r="AA6" s="75">
        <f>STOA!H6</f>
        <v>192.29</v>
      </c>
      <c r="AB6" s="75">
        <f>-STOA!N6</f>
        <v>-218.02999999999997</v>
      </c>
      <c r="AC6">
        <f t="shared" si="0"/>
        <v>16.140182484301192</v>
      </c>
      <c r="AD6">
        <f t="shared" si="1"/>
        <v>937.16676110771277</v>
      </c>
      <c r="AE6">
        <f>'IDT-1'!B6</f>
        <v>0</v>
      </c>
      <c r="AF6" s="24"/>
      <c r="AG6">
        <f t="shared" si="2"/>
        <v>937.16676110771277</v>
      </c>
      <c r="AI6" s="34">
        <f>PXIL!H6</f>
        <v>0</v>
      </c>
      <c r="AJ6" s="34">
        <f>PXIL!N6</f>
        <v>0</v>
      </c>
      <c r="AK6" s="34">
        <f>RTM_IEX!H6</f>
        <v>67.16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4.3806000000000003</v>
      </c>
      <c r="E7">
        <f>GT_NG!P7</f>
        <v>13.049352290679305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579.31656426735833</v>
      </c>
      <c r="P7" s="36">
        <v>57.57</v>
      </c>
      <c r="Q7" s="36">
        <v>14.389999999999997</v>
      </c>
      <c r="R7" s="38">
        <v>0</v>
      </c>
      <c r="S7" s="38">
        <v>0</v>
      </c>
      <c r="T7" s="37">
        <f>SUMPRODUCT(LTA!J7:AN7,LTA!J$101:AN$101,LTA!J$103:AN$103)</f>
        <v>83.09</v>
      </c>
      <c r="U7" s="37">
        <f>SUMPRODUCT(LTA!J7:AN7,LTA!J$102:AN$102,LTA!J$103:AN$103)</f>
        <v>139.77000000000001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-290</v>
      </c>
      <c r="AA7" s="75">
        <f>STOA!H7</f>
        <v>192.29</v>
      </c>
      <c r="AB7" s="75">
        <f>-STOA!N7</f>
        <v>-218.02999999999997</v>
      </c>
      <c r="AC7">
        <f t="shared" si="0"/>
        <v>16.201668998062907</v>
      </c>
      <c r="AD7">
        <f t="shared" si="1"/>
        <v>892.20484755997461</v>
      </c>
      <c r="AE7">
        <f>'IDT-1'!B7</f>
        <v>0</v>
      </c>
      <c r="AF7" s="24"/>
      <c r="AG7">
        <f t="shared" si="2"/>
        <v>892.20484755997461</v>
      </c>
      <c r="AI7" s="34">
        <f>PXIL!H7</f>
        <v>0</v>
      </c>
      <c r="AJ7" s="34">
        <f>PXIL!N7</f>
        <v>0</v>
      </c>
      <c r="AK7" s="34">
        <f>RTM_IEX!H7</f>
        <v>47.97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4.3806000000000003</v>
      </c>
      <c r="E8">
        <f>GT_NG!P8</f>
        <v>12.167115902964959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579.31656426735833</v>
      </c>
      <c r="P8" s="36">
        <v>57.57</v>
      </c>
      <c r="Q8" s="36">
        <v>14.389999999999997</v>
      </c>
      <c r="R8" s="38">
        <v>0</v>
      </c>
      <c r="S8" s="38">
        <v>0</v>
      </c>
      <c r="T8" s="37">
        <f>SUMPRODUCT(LTA!J8:AN8,LTA!J$101:AN$101,LTA!J$103:AN$103)</f>
        <v>83.82</v>
      </c>
      <c r="U8" s="37">
        <f>SUMPRODUCT(LTA!J8:AN8,LTA!J$102:AN$102,LTA!J$103:AN$103)</f>
        <v>139.38999999999999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-315</v>
      </c>
      <c r="AA8" s="75">
        <f>STOA!H8</f>
        <v>192.29</v>
      </c>
      <c r="AB8" s="75">
        <f>-STOA!N8</f>
        <v>-218.02999999999997</v>
      </c>
      <c r="AC8">
        <f t="shared" si="0"/>
        <v>16.376805155528334</v>
      </c>
      <c r="AD8">
        <f t="shared" si="1"/>
        <v>862.66747501479495</v>
      </c>
      <c r="AE8">
        <f>'IDT-1'!B8</f>
        <v>0</v>
      </c>
      <c r="AF8" s="24"/>
      <c r="AG8">
        <f t="shared" si="2"/>
        <v>862.66747501479495</v>
      </c>
      <c r="AI8" s="34">
        <f>PXIL!H8</f>
        <v>0</v>
      </c>
      <c r="AJ8" s="34">
        <f>PXIL!N8</f>
        <v>0</v>
      </c>
      <c r="AK8" s="34">
        <f>RTM_IEX!H8</f>
        <v>44.14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4.3806000000000003</v>
      </c>
      <c r="E9">
        <f>GT_NG!P9</f>
        <v>12.167115902964959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575.47598105150951</v>
      </c>
      <c r="P9" s="36">
        <v>57.57</v>
      </c>
      <c r="Q9" s="36">
        <v>14.389999999999997</v>
      </c>
      <c r="R9" s="38">
        <v>0</v>
      </c>
      <c r="S9" s="38">
        <v>0</v>
      </c>
      <c r="T9" s="37">
        <f>SUMPRODUCT(LTA!J9:AN9,LTA!J$101:AN$101,LTA!J$103:AN$103)</f>
        <v>98.9</v>
      </c>
      <c r="U9" s="37">
        <f>SUMPRODUCT(LTA!J9:AN9,LTA!J$102:AN$102,LTA!J$103:AN$103)</f>
        <v>134.69999999999999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-327</v>
      </c>
      <c r="AA9" s="75">
        <f>STOA!H9</f>
        <v>192.29</v>
      </c>
      <c r="AB9" s="75">
        <f>-STOA!N9</f>
        <v>-218.02999999999997</v>
      </c>
      <c r="AC9">
        <f t="shared" si="0"/>
        <v>16.307766149213872</v>
      </c>
      <c r="AD9">
        <f t="shared" si="1"/>
        <v>830.41593080526081</v>
      </c>
      <c r="AE9">
        <f>'IDT-1'!B9</f>
        <v>0</v>
      </c>
      <c r="AF9" s="24"/>
      <c r="AG9">
        <f t="shared" si="2"/>
        <v>830.41593080526081</v>
      </c>
      <c r="AI9" s="34">
        <f>PXIL!H9</f>
        <v>0</v>
      </c>
      <c r="AJ9" s="34">
        <f>PXIL!N9</f>
        <v>0</v>
      </c>
      <c r="AK9" s="34">
        <f>RTM_IEX!H9</f>
        <v>17.27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4.3806000000000003</v>
      </c>
      <c r="E10">
        <f>GT_NG!P10</f>
        <v>2.7050847457627114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575.47598105150951</v>
      </c>
      <c r="P10" s="36">
        <v>57.57</v>
      </c>
      <c r="Q10" s="36">
        <v>14.389999999999997</v>
      </c>
      <c r="R10" s="38">
        <v>0</v>
      </c>
      <c r="S10" s="38">
        <v>0</v>
      </c>
      <c r="T10" s="37">
        <f>SUMPRODUCT(LTA!J10:AN10,LTA!J$101:AN$101,LTA!J$103:AN$103)</f>
        <v>97.28</v>
      </c>
      <c r="U10" s="37">
        <f>SUMPRODUCT(LTA!J10:AN10,LTA!J$102:AN$102,LTA!J$103:AN$103)</f>
        <v>134.5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-339</v>
      </c>
      <c r="AA10" s="75">
        <f>STOA!H10</f>
        <v>192.29</v>
      </c>
      <c r="AB10" s="75">
        <f>-STOA!N10</f>
        <v>-218.02999999999997</v>
      </c>
      <c r="AC10">
        <f t="shared" si="0"/>
        <v>16.322714980192043</v>
      </c>
      <c r="AD10">
        <f t="shared" si="1"/>
        <v>808.07895081708023</v>
      </c>
      <c r="AE10">
        <f>'IDT-1'!B10</f>
        <v>0</v>
      </c>
      <c r="AF10" s="24"/>
      <c r="AG10">
        <f t="shared" si="2"/>
        <v>808.07895081708023</v>
      </c>
      <c r="AI10" s="34">
        <f>PXIL!H10</f>
        <v>0</v>
      </c>
      <c r="AJ10" s="34">
        <f>PXIL!N10</f>
        <v>0</v>
      </c>
      <c r="AK10" s="34">
        <f>RTM_IEX!H10</f>
        <v>18.23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4.3806000000000003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605.86482153663997</v>
      </c>
      <c r="P11" s="36">
        <v>57.57</v>
      </c>
      <c r="Q11" s="36">
        <v>14.389999999999997</v>
      </c>
      <c r="R11" s="38">
        <v>0</v>
      </c>
      <c r="S11" s="38">
        <v>0</v>
      </c>
      <c r="T11" s="37">
        <f>SUMPRODUCT(LTA!J11:AN11,LTA!J$101:AN$101,LTA!J$103:AN$103)</f>
        <v>100.08</v>
      </c>
      <c r="U11" s="37">
        <f>SUMPRODUCT(LTA!J11:AN11,LTA!J$102:AN$102,LTA!J$103:AN$103)</f>
        <v>132.02000000000001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-376</v>
      </c>
      <c r="AA11" s="75">
        <f>STOA!H11</f>
        <v>192.29</v>
      </c>
      <c r="AB11" s="75">
        <f>-STOA!N11</f>
        <v>-218.02999999999997</v>
      </c>
      <c r="AC11">
        <f t="shared" si="0"/>
        <v>16.784166592944885</v>
      </c>
      <c r="AD11">
        <f t="shared" si="1"/>
        <v>787.90513494369497</v>
      </c>
      <c r="AE11">
        <f>'IDT-1'!B11</f>
        <v>0</v>
      </c>
      <c r="AF11" s="24"/>
      <c r="AG11">
        <f t="shared" si="2"/>
        <v>787.90513494369497</v>
      </c>
      <c r="AI11" s="34">
        <f>PXIL!H11</f>
        <v>0</v>
      </c>
      <c r="AJ11" s="34">
        <f>PXIL!N11</f>
        <v>0</v>
      </c>
      <c r="AK11" s="34">
        <f>RTM_IEX!H11</f>
        <v>7.68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4.3806000000000003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607.78434410211435</v>
      </c>
      <c r="P12" s="36">
        <v>57.57</v>
      </c>
      <c r="Q12" s="36">
        <v>14.389999999999997</v>
      </c>
      <c r="R12" s="38">
        <v>0</v>
      </c>
      <c r="S12" s="38">
        <v>0</v>
      </c>
      <c r="T12" s="37">
        <f>SUMPRODUCT(LTA!J12:AN12,LTA!J$101:AN$101,LTA!J$103:AN$103)</f>
        <v>95.88</v>
      </c>
      <c r="U12" s="37">
        <f>SUMPRODUCT(LTA!J12:AN12,LTA!J$102:AN$102,LTA!J$103:AN$103)</f>
        <v>128.91999999999999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-388</v>
      </c>
      <c r="AA12" s="75">
        <f>STOA!H12</f>
        <v>192.29</v>
      </c>
      <c r="AB12" s="75">
        <f>-STOA!N12</f>
        <v>-218.02999999999997</v>
      </c>
      <c r="AC12">
        <f t="shared" si="0"/>
        <v>16.872796475193539</v>
      </c>
      <c r="AD12">
        <f t="shared" si="1"/>
        <v>774.26602762692096</v>
      </c>
      <c r="AE12">
        <f>'IDT-1'!B12</f>
        <v>0</v>
      </c>
      <c r="AF12" s="24"/>
      <c r="AG12">
        <f t="shared" si="2"/>
        <v>774.26602762692096</v>
      </c>
      <c r="AI12" s="34">
        <f>PXIL!H12</f>
        <v>0</v>
      </c>
      <c r="AJ12" s="34">
        <f>PXIL!N12</f>
        <v>0</v>
      </c>
      <c r="AK12" s="34">
        <f>RTM_IEX!H12</f>
        <v>11.51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4.3806000000000003</v>
      </c>
      <c r="E13">
        <f>GT_NG!P13</f>
        <v>2.7050847457627114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594.64003675381298</v>
      </c>
      <c r="P13" s="36">
        <v>57.57</v>
      </c>
      <c r="Q13" s="36">
        <v>14.389999999999997</v>
      </c>
      <c r="R13" s="38">
        <v>0</v>
      </c>
      <c r="S13" s="38">
        <v>0</v>
      </c>
      <c r="T13" s="37">
        <f>SUMPRODUCT(LTA!J13:AN13,LTA!J$101:AN$101,LTA!J$103:AN$103)</f>
        <v>90.67</v>
      </c>
      <c r="U13" s="37">
        <f>SUMPRODUCT(LTA!J13:AN13,LTA!J$102:AN$102,LTA!J$103:AN$103)</f>
        <v>135.63999999999999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-386</v>
      </c>
      <c r="AA13" s="75">
        <f>STOA!H13</f>
        <v>192.29</v>
      </c>
      <c r="AB13" s="75">
        <f>-STOA!N13</f>
        <v>-218.02999999999997</v>
      </c>
      <c r="AC13">
        <f t="shared" si="0"/>
        <v>16.682757461161177</v>
      </c>
      <c r="AD13">
        <f t="shared" si="1"/>
        <v>756.18296403841464</v>
      </c>
      <c r="AE13">
        <f>'IDT-1'!B13</f>
        <v>0</v>
      </c>
      <c r="AF13" s="24"/>
      <c r="AG13">
        <f t="shared" si="2"/>
        <v>756.18296403841464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4.3806000000000003</v>
      </c>
      <c r="E14">
        <f>GT_NG!P14</f>
        <v>2.7050847457627114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598.50834039176709</v>
      </c>
      <c r="P14" s="36">
        <v>57.57</v>
      </c>
      <c r="Q14" s="36">
        <v>14.389999999999997</v>
      </c>
      <c r="R14" s="38">
        <v>0</v>
      </c>
      <c r="S14" s="38">
        <v>0</v>
      </c>
      <c r="T14" s="37">
        <f>SUMPRODUCT(LTA!J14:AN14,LTA!J$101:AN$101,LTA!J$103:AN$103)</f>
        <v>84.6</v>
      </c>
      <c r="U14" s="37">
        <f>SUMPRODUCT(LTA!J14:AN14,LTA!J$102:AN$102,LTA!J$103:AN$103)</f>
        <v>135.47999999999999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-382</v>
      </c>
      <c r="AA14" s="75">
        <f>STOA!H14</f>
        <v>192.29</v>
      </c>
      <c r="AB14" s="75">
        <f>-STOA!N14</f>
        <v>-218.02999999999997</v>
      </c>
      <c r="AC14">
        <f t="shared" si="0"/>
        <v>16.679861527169773</v>
      </c>
      <c r="AD14">
        <f t="shared" si="1"/>
        <v>751.82416361036007</v>
      </c>
      <c r="AE14">
        <f>'IDT-1'!B14</f>
        <v>0</v>
      </c>
      <c r="AF14" s="24"/>
      <c r="AG14">
        <f t="shared" si="2"/>
        <v>751.82416361036007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4.3806000000000003</v>
      </c>
      <c r="E15">
        <f>GT_NG!P15</f>
        <v>2.7050847457627114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574.51819244761157</v>
      </c>
      <c r="P15" s="36">
        <v>57.57</v>
      </c>
      <c r="Q15" s="36">
        <v>14.389999999999997</v>
      </c>
      <c r="R15" s="38">
        <v>0</v>
      </c>
      <c r="S15" s="38">
        <v>0</v>
      </c>
      <c r="T15" s="37">
        <f>SUMPRODUCT(LTA!J15:AN15,LTA!J$101:AN$101,LTA!J$103:AN$103)</f>
        <v>84.56</v>
      </c>
      <c r="U15" s="37">
        <f>SUMPRODUCT(LTA!J15:AN15,LTA!J$102:AN$102,LTA!J$103:AN$103)</f>
        <v>135.22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-380</v>
      </c>
      <c r="AA15" s="75">
        <f>STOA!H15</f>
        <v>192.29</v>
      </c>
      <c r="AB15" s="75">
        <f>-STOA!N15</f>
        <v>-218.02999999999997</v>
      </c>
      <c r="AC15">
        <f t="shared" si="0"/>
        <v>16.46450302263975</v>
      </c>
      <c r="AD15">
        <f t="shared" si="1"/>
        <v>742.46937417073468</v>
      </c>
      <c r="AE15">
        <f>'IDT-1'!B15</f>
        <v>0</v>
      </c>
      <c r="AF15" s="24"/>
      <c r="AG15">
        <f t="shared" si="2"/>
        <v>742.46937417073468</v>
      </c>
      <c r="AI15" s="34">
        <f>PXIL!H15</f>
        <v>0</v>
      </c>
      <c r="AJ15" s="34">
        <f>PXIL!N15</f>
        <v>0</v>
      </c>
      <c r="AK15" s="34">
        <f>RTM_IEX!H15</f>
        <v>6.72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4.3806000000000003</v>
      </c>
      <c r="E16">
        <f>GT_NG!P16</f>
        <v>2.7050847457627114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574.51819244761157</v>
      </c>
      <c r="P16" s="36">
        <v>57.57</v>
      </c>
      <c r="Q16" s="36">
        <v>14.389999999999997</v>
      </c>
      <c r="R16" s="38">
        <v>0</v>
      </c>
      <c r="S16" s="38">
        <v>0</v>
      </c>
      <c r="T16" s="37">
        <f>SUMPRODUCT(LTA!J16:AN16,LTA!J$101:AN$101,LTA!J$103:AN$103)</f>
        <v>82.87</v>
      </c>
      <c r="U16" s="37">
        <f>SUMPRODUCT(LTA!J16:AN16,LTA!J$102:AN$102,LTA!J$103:AN$103)</f>
        <v>131.4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-378</v>
      </c>
      <c r="AA16" s="75">
        <f>STOA!H16</f>
        <v>192.29</v>
      </c>
      <c r="AB16" s="75">
        <f>-STOA!N16</f>
        <v>-218.02999999999997</v>
      </c>
      <c r="AC16">
        <f t="shared" si="0"/>
        <v>16.425384707189977</v>
      </c>
      <c r="AD16">
        <f t="shared" si="1"/>
        <v>741.86849248618444</v>
      </c>
      <c r="AE16">
        <f>'IDT-1'!B16</f>
        <v>0</v>
      </c>
      <c r="AF16" s="24"/>
      <c r="AG16">
        <f t="shared" si="2"/>
        <v>741.86849248618444</v>
      </c>
      <c r="AI16" s="34">
        <f>PXIL!H16</f>
        <v>0</v>
      </c>
      <c r="AJ16" s="34">
        <f>PXIL!N16</f>
        <v>0</v>
      </c>
      <c r="AK16" s="34">
        <f>RTM_IEX!H16</f>
        <v>9.59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4.3806000000000003</v>
      </c>
      <c r="E17">
        <f>GT_NG!P17</f>
        <v>2.7050847457627114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574.51819244761157</v>
      </c>
      <c r="P17" s="36">
        <v>57.57</v>
      </c>
      <c r="Q17" s="36">
        <v>14.389999999999997</v>
      </c>
      <c r="R17" s="38">
        <v>0</v>
      </c>
      <c r="S17" s="38">
        <v>0</v>
      </c>
      <c r="T17" s="37">
        <f>SUMPRODUCT(LTA!J17:AN17,LTA!J$101:AN$101,LTA!J$103:AN$103)</f>
        <v>81.25</v>
      </c>
      <c r="U17" s="37">
        <f>SUMPRODUCT(LTA!J17:AN17,LTA!J$102:AN$102,LTA!J$103:AN$103)</f>
        <v>125.9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-382</v>
      </c>
      <c r="AA17" s="75">
        <f>STOA!H17</f>
        <v>192.29</v>
      </c>
      <c r="AB17" s="75">
        <f>-STOA!N17</f>
        <v>-218.02999999999997</v>
      </c>
      <c r="AC17">
        <f t="shared" si="0"/>
        <v>16.641297338089529</v>
      </c>
      <c r="AD17">
        <f t="shared" si="1"/>
        <v>759.32257985528474</v>
      </c>
      <c r="AE17">
        <f>'IDT-1'!B17</f>
        <v>0</v>
      </c>
      <c r="AF17" s="24"/>
      <c r="AG17">
        <f t="shared" si="2"/>
        <v>759.32257985528474</v>
      </c>
      <c r="AI17" s="34">
        <f>PXIL!H17</f>
        <v>0</v>
      </c>
      <c r="AJ17" s="34">
        <f>PXIL!N17</f>
        <v>0</v>
      </c>
      <c r="AK17" s="34">
        <f>RTM_IEX!H17</f>
        <v>38.380000000000003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4.3806000000000003</v>
      </c>
      <c r="E18">
        <f>GT_NG!P18</f>
        <v>2.7050847457627114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574.51819244761157</v>
      </c>
      <c r="P18" s="36">
        <v>57.57</v>
      </c>
      <c r="Q18" s="36">
        <v>14.389999999999997</v>
      </c>
      <c r="R18" s="38">
        <v>0</v>
      </c>
      <c r="S18" s="38">
        <v>0</v>
      </c>
      <c r="T18" s="37">
        <f>SUMPRODUCT(LTA!J18:AN18,LTA!J$101:AN$101,LTA!J$103:AN$103)</f>
        <v>80.430000000000007</v>
      </c>
      <c r="U18" s="37">
        <f>SUMPRODUCT(LTA!J18:AN18,LTA!J$102:AN$102,LTA!J$103:AN$103)</f>
        <v>119.5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-375</v>
      </c>
      <c r="AA18" s="75">
        <f>STOA!H18</f>
        <v>192.29</v>
      </c>
      <c r="AB18" s="75">
        <f>-STOA!N18</f>
        <v>-218.02999999999997</v>
      </c>
      <c r="AC18">
        <f t="shared" si="0"/>
        <v>16.561671234015304</v>
      </c>
      <c r="AD18">
        <f t="shared" si="1"/>
        <v>763.98220595935891</v>
      </c>
      <c r="AE18">
        <f>'IDT-1'!B18</f>
        <v>0</v>
      </c>
      <c r="AF18" s="24"/>
      <c r="AG18">
        <f t="shared" si="2"/>
        <v>763.98220595935891</v>
      </c>
      <c r="AI18" s="34">
        <f>PXIL!H18</f>
        <v>0</v>
      </c>
      <c r="AJ18" s="34">
        <f>PXIL!N18</f>
        <v>0</v>
      </c>
      <c r="AK18" s="34">
        <f>RTM_IEX!H18</f>
        <v>43.18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4.3806000000000003</v>
      </c>
      <c r="E19">
        <f>GT_NG!P19</f>
        <v>2.7050847457627114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607.48960985736528</v>
      </c>
      <c r="P19" s="36">
        <v>60</v>
      </c>
      <c r="Q19" s="36">
        <v>14.389999999999997</v>
      </c>
      <c r="R19" s="38">
        <v>0</v>
      </c>
      <c r="S19" s="38">
        <v>0</v>
      </c>
      <c r="T19" s="37">
        <f>SUMPRODUCT(LTA!J19:AN19,LTA!J$101:AN$101,LTA!J$103:AN$103)</f>
        <v>79.260000000000005</v>
      </c>
      <c r="U19" s="37">
        <f>SUMPRODUCT(LTA!J19:AN19,LTA!J$102:AN$102,LTA!J$103:AN$103)</f>
        <v>113.4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-353</v>
      </c>
      <c r="AA19" s="75">
        <f>STOA!H19</f>
        <v>192.29</v>
      </c>
      <c r="AB19" s="75">
        <f>-STOA!N19</f>
        <v>-218.02999999999997</v>
      </c>
      <c r="AC19">
        <f t="shared" si="0"/>
        <v>16.450329670309678</v>
      </c>
      <c r="AD19">
        <f t="shared" si="1"/>
        <v>795.02496493281842</v>
      </c>
      <c r="AE19">
        <f>'IDT-1'!B19</f>
        <v>0</v>
      </c>
      <c r="AF19" s="24"/>
      <c r="AG19">
        <f t="shared" si="2"/>
        <v>795.02496493281842</v>
      </c>
      <c r="AI19" s="34">
        <f>PXIL!H19</f>
        <v>0</v>
      </c>
      <c r="AJ19" s="34">
        <f>PXIL!N19</f>
        <v>0</v>
      </c>
      <c r="AK19" s="34">
        <f>RTM_IEX!H19</f>
        <v>23.98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4.3806000000000003</v>
      </c>
      <c r="E20">
        <f>GT_NG!P20</f>
        <v>2.7050847457627114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613.33894739857101</v>
      </c>
      <c r="P20" s="36">
        <v>60</v>
      </c>
      <c r="Q20" s="36">
        <v>14.389999999999997</v>
      </c>
      <c r="R20" s="38">
        <v>0</v>
      </c>
      <c r="S20" s="38">
        <v>0</v>
      </c>
      <c r="T20" s="37">
        <f>SUMPRODUCT(LTA!J20:AN20,LTA!J$101:AN$101,LTA!J$103:AN$103)</f>
        <v>77.33</v>
      </c>
      <c r="U20" s="37">
        <f>SUMPRODUCT(LTA!J20:AN20,LTA!J$102:AN$102,LTA!J$103:AN$103)</f>
        <v>108.16999999999999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-330</v>
      </c>
      <c r="AA20" s="75">
        <f>STOA!H20</f>
        <v>192.29</v>
      </c>
      <c r="AB20" s="75">
        <f>-STOA!N20</f>
        <v>-218.02999999999997</v>
      </c>
      <c r="AC20">
        <f t="shared" si="0"/>
        <v>16.268675477983358</v>
      </c>
      <c r="AD20">
        <f t="shared" si="1"/>
        <v>819.77595666635045</v>
      </c>
      <c r="AE20">
        <f>'IDT-1'!B20</f>
        <v>0</v>
      </c>
      <c r="AF20" s="24"/>
      <c r="AG20">
        <f t="shared" si="2"/>
        <v>819.77595666635045</v>
      </c>
      <c r="AI20" s="34">
        <f>PXIL!H20</f>
        <v>0</v>
      </c>
      <c r="AJ20" s="34">
        <f>PXIL!N20</f>
        <v>0</v>
      </c>
      <c r="AK20" s="34">
        <f>RTM_IEX!H20</f>
        <v>26.86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4.3806000000000003</v>
      </c>
      <c r="E21">
        <f>GT_NG!P21</f>
        <v>3.2571428571428571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631.17469985015828</v>
      </c>
      <c r="P21" s="36">
        <v>60</v>
      </c>
      <c r="Q21" s="36">
        <v>14.389999999999997</v>
      </c>
      <c r="R21" s="38">
        <v>0</v>
      </c>
      <c r="S21" s="38">
        <v>0</v>
      </c>
      <c r="T21" s="37">
        <f>SUMPRODUCT(LTA!J21:AN21,LTA!J$101:AN$101,LTA!J$103:AN$103)</f>
        <v>85.669999999999987</v>
      </c>
      <c r="U21" s="37">
        <f>SUMPRODUCT(LTA!J21:AN21,LTA!J$102:AN$102,LTA!J$103:AN$103)</f>
        <v>109.88999999999999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-308</v>
      </c>
      <c r="AA21" s="75">
        <f>STOA!H21</f>
        <v>192.29</v>
      </c>
      <c r="AB21" s="75">
        <f>-STOA!N21</f>
        <v>-218.02999999999997</v>
      </c>
      <c r="AC21">
        <f t="shared" si="0"/>
        <v>16.337399616764728</v>
      </c>
      <c r="AD21">
        <f t="shared" si="1"/>
        <v>872.07504309053638</v>
      </c>
      <c r="AE21">
        <f>'IDT-1'!B21</f>
        <v>0</v>
      </c>
      <c r="AF21" s="24"/>
      <c r="AG21">
        <f t="shared" si="2"/>
        <v>872.07504309053638</v>
      </c>
      <c r="AI21" s="34">
        <f>PXIL!H21</f>
        <v>0</v>
      </c>
      <c r="AJ21" s="34">
        <f>PXIL!N21</f>
        <v>0</v>
      </c>
      <c r="AK21" s="34">
        <f>RTM_IEX!H21</f>
        <v>28.78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3.1289999999999996</v>
      </c>
      <c r="E22">
        <f>GT_NG!P22</f>
        <v>-0.21428571428571427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631.17469985015828</v>
      </c>
      <c r="P22" s="36">
        <v>60</v>
      </c>
      <c r="Q22" s="36">
        <v>14.389999999999997</v>
      </c>
      <c r="R22" s="38">
        <v>0</v>
      </c>
      <c r="S22" s="38">
        <v>0</v>
      </c>
      <c r="T22" s="37">
        <f>SUMPRODUCT(LTA!J22:AN22,LTA!J$101:AN$101,LTA!J$103:AN$103)</f>
        <v>85.43</v>
      </c>
      <c r="U22" s="37">
        <f>SUMPRODUCT(LTA!J22:AN22,LTA!J$102:AN$102,LTA!J$103:AN$103)</f>
        <v>107.87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-280</v>
      </c>
      <c r="AA22" s="75">
        <f>STOA!H22</f>
        <v>192.29</v>
      </c>
      <c r="AB22" s="75">
        <f>-STOA!N22</f>
        <v>-218.02999999999997</v>
      </c>
      <c r="AC22">
        <f t="shared" si="0"/>
        <v>16.077421008551735</v>
      </c>
      <c r="AD22">
        <f t="shared" si="1"/>
        <v>897.19199312732064</v>
      </c>
      <c r="AE22">
        <f>'IDT-1'!B22</f>
        <v>0</v>
      </c>
      <c r="AF22" s="24"/>
      <c r="AG22">
        <f t="shared" si="2"/>
        <v>897.19199312732064</v>
      </c>
      <c r="AI22" s="34">
        <f>PXIL!H22</f>
        <v>0</v>
      </c>
      <c r="AJ22" s="34">
        <f>PXIL!N22</f>
        <v>0</v>
      </c>
      <c r="AK22" s="34">
        <f>RTM_IEX!H22</f>
        <v>32.619999999999997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3.1289999999999996</v>
      </c>
      <c r="E23">
        <f>GT_NG!P23</f>
        <v>-0.21428571428571427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628.71501426657721</v>
      </c>
      <c r="P23" s="36">
        <v>57.57</v>
      </c>
      <c r="Q23" s="36">
        <v>14.389999999999997</v>
      </c>
      <c r="R23" s="38">
        <v>0</v>
      </c>
      <c r="S23" s="38">
        <v>0</v>
      </c>
      <c r="T23" s="37">
        <f>SUMPRODUCT(LTA!J23:AN23,LTA!J$101:AN$101,LTA!J$103:AN$103)</f>
        <v>84.39</v>
      </c>
      <c r="U23" s="37">
        <f>SUMPRODUCT(LTA!J23:AN23,LTA!J$102:AN$102,LTA!J$103:AN$103)</f>
        <v>123.95999999999998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-212</v>
      </c>
      <c r="AA23" s="75">
        <f>STOA!H23</f>
        <v>192.34</v>
      </c>
      <c r="AB23" s="75">
        <f>-STOA!N23</f>
        <v>-218.02999999999997</v>
      </c>
      <c r="AC23">
        <f t="shared" si="0"/>
        <v>15.4017609243572</v>
      </c>
      <c r="AD23">
        <f t="shared" si="1"/>
        <v>954.00796762793448</v>
      </c>
      <c r="AE23">
        <f>'IDT-1'!B23</f>
        <v>0</v>
      </c>
      <c r="AF23" s="24"/>
      <c r="AG23">
        <f t="shared" si="2"/>
        <v>954.00796762793448</v>
      </c>
      <c r="AI23" s="34">
        <f>PXIL!H23</f>
        <v>0</v>
      </c>
      <c r="AJ23" s="34">
        <f>PXIL!N23</f>
        <v>0</v>
      </c>
      <c r="AK23" s="34">
        <f>RTM_IEX!H23</f>
        <v>10.55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3.1289999999999996</v>
      </c>
      <c r="E24">
        <f>GT_NG!P24</f>
        <v>-0.21428571428571427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648.47019743551539</v>
      </c>
      <c r="P24" s="36">
        <v>67.17</v>
      </c>
      <c r="Q24" s="36">
        <v>14.389999999999997</v>
      </c>
      <c r="R24" s="38">
        <v>0</v>
      </c>
      <c r="S24" s="38">
        <v>0</v>
      </c>
      <c r="T24" s="37">
        <f>SUMPRODUCT(LTA!J24:AN24,LTA!J$101:AN$101,LTA!J$103:AN$103)</f>
        <v>83.05</v>
      </c>
      <c r="U24" s="37">
        <f>SUMPRODUCT(LTA!J24:AN24,LTA!J$102:AN$102,LTA!J$103:AN$103)</f>
        <v>123.48999999999998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-193</v>
      </c>
      <c r="AA24" s="75">
        <f>STOA!H24</f>
        <v>192.34</v>
      </c>
      <c r="AB24" s="75">
        <f>-STOA!N24</f>
        <v>-218.02999999999997</v>
      </c>
      <c r="AC24">
        <f t="shared" si="0"/>
        <v>15.552828466203385</v>
      </c>
      <c r="AD24">
        <f t="shared" si="1"/>
        <v>1010.0020832550263</v>
      </c>
      <c r="AE24">
        <f>'IDT-1'!B24</f>
        <v>0</v>
      </c>
      <c r="AF24" s="24"/>
      <c r="AG24">
        <f t="shared" si="2"/>
        <v>1010.0020832550263</v>
      </c>
      <c r="AI24" s="34">
        <f>PXIL!H24</f>
        <v>0</v>
      </c>
      <c r="AJ24" s="34">
        <f>PXIL!N24</f>
        <v>0</v>
      </c>
      <c r="AK24" s="34">
        <f>RTM_IEX!H24</f>
        <v>20.149999999999999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3.1289999999999996</v>
      </c>
      <c r="E25">
        <f>GT_NG!P25</f>
        <v>-0.21428571428571427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665.65250797793908</v>
      </c>
      <c r="P25" s="36">
        <v>78.680000000000007</v>
      </c>
      <c r="Q25" s="36">
        <v>14.389999999999997</v>
      </c>
      <c r="R25" s="38">
        <v>0</v>
      </c>
      <c r="S25" s="38">
        <v>0</v>
      </c>
      <c r="T25" s="37">
        <f>SUMPRODUCT(LTA!J25:AN25,LTA!J$101:AN$101,LTA!J$103:AN$103)</f>
        <v>84.84</v>
      </c>
      <c r="U25" s="37">
        <f>SUMPRODUCT(LTA!J25:AN25,LTA!J$102:AN$102,LTA!J$103:AN$103)</f>
        <v>122.31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-140</v>
      </c>
      <c r="AA25" s="75">
        <f>STOA!H25</f>
        <v>192.34</v>
      </c>
      <c r="AB25" s="75">
        <f>-STOA!N25</f>
        <v>-218.02999999999997</v>
      </c>
      <c r="AC25">
        <f t="shared" si="0"/>
        <v>15.282390408039292</v>
      </c>
      <c r="AD25">
        <f t="shared" si="1"/>
        <v>1060.4248318556142</v>
      </c>
      <c r="AE25">
        <f>'IDT-1'!B25</f>
        <v>0</v>
      </c>
      <c r="AF25" s="24"/>
      <c r="AG25">
        <f t="shared" si="2"/>
        <v>1060.4248318556142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3.1289999999999996</v>
      </c>
      <c r="E26">
        <f>GT_NG!P26</f>
        <v>-0.21428571428571427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677.00883582319773</v>
      </c>
      <c r="P26" s="36">
        <v>117.28000000000002</v>
      </c>
      <c r="Q26" s="36">
        <v>14.389999999999997</v>
      </c>
      <c r="R26" s="38">
        <v>0</v>
      </c>
      <c r="S26" s="38">
        <v>0</v>
      </c>
      <c r="T26" s="37">
        <f>SUMPRODUCT(LTA!J26:AN26,LTA!J$101:AN$101,LTA!J$103:AN$103)</f>
        <v>82.49</v>
      </c>
      <c r="U26" s="37">
        <f>SUMPRODUCT(LTA!J26:AN26,LTA!J$102:AN$102,LTA!J$103:AN$103)</f>
        <v>121.75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-53</v>
      </c>
      <c r="AA26" s="75">
        <f>STOA!H26</f>
        <v>192.34</v>
      </c>
      <c r="AB26" s="75">
        <f>-STOA!N26</f>
        <v>-218.02999999999997</v>
      </c>
      <c r="AC26">
        <f t="shared" si="0"/>
        <v>15.347204410668793</v>
      </c>
      <c r="AD26">
        <f t="shared" si="1"/>
        <v>1146.4063456982433</v>
      </c>
      <c r="AE26">
        <f>'IDT-1'!B26</f>
        <v>0</v>
      </c>
      <c r="AF26" s="24"/>
      <c r="AG26">
        <f t="shared" si="2"/>
        <v>1146.4063456982433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3.1289999999999996</v>
      </c>
      <c r="E27">
        <f>GT_NG!P27</f>
        <v>-0.21428571428571427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708.65750502503511</v>
      </c>
      <c r="P27" s="36">
        <v>103.85000000000001</v>
      </c>
      <c r="Q27" s="36">
        <v>28.9</v>
      </c>
      <c r="R27" s="38">
        <v>0</v>
      </c>
      <c r="S27" s="38">
        <v>0</v>
      </c>
      <c r="T27" s="37">
        <f>SUMPRODUCT(LTA!J27:AN27,LTA!J$101:AN$101,LTA!J$103:AN$103)</f>
        <v>85.66</v>
      </c>
      <c r="U27" s="37">
        <f>SUMPRODUCT(LTA!J27:AN27,LTA!J$102:AN$102,LTA!J$103:AN$103)</f>
        <v>127.96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</v>
      </c>
      <c r="AB27" s="75">
        <f>-STOA!N27</f>
        <v>-239.13</v>
      </c>
      <c r="AC27">
        <f t="shared" si="0"/>
        <v>15.015180572020702</v>
      </c>
      <c r="AD27">
        <f t="shared" si="1"/>
        <v>1269.6970387387287</v>
      </c>
      <c r="AE27">
        <f>'IDT-1'!B27</f>
        <v>0</v>
      </c>
      <c r="AF27" s="24"/>
      <c r="AG27">
        <f t="shared" si="2"/>
        <v>1269.6970387387287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3.1289999999999996</v>
      </c>
      <c r="E28">
        <f>GT_NG!P28</f>
        <v>-0.21428571428571427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807.56726025662647</v>
      </c>
      <c r="P28" s="36">
        <v>117.28</v>
      </c>
      <c r="Q28" s="36">
        <v>38.014895959189154</v>
      </c>
      <c r="R28" s="38">
        <v>0</v>
      </c>
      <c r="S28" s="38">
        <v>0</v>
      </c>
      <c r="T28" s="37">
        <f>SUMPRODUCT(LTA!J28:AN28,LTA!J$101:AN$101,LTA!J$103:AN$103)</f>
        <v>85.3</v>
      </c>
      <c r="U28" s="37">
        <f>SUMPRODUCT(LTA!J28:AN28,LTA!J$102:AN$102,LTA!J$103:AN$103)</f>
        <v>127.44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</v>
      </c>
      <c r="AB28" s="75">
        <f>-STOA!N28</f>
        <v>-239.13</v>
      </c>
      <c r="AC28">
        <f t="shared" si="0"/>
        <v>15.98565185339881</v>
      </c>
      <c r="AD28">
        <f t="shared" si="1"/>
        <v>1394.301218648131</v>
      </c>
      <c r="AE28">
        <f>'IDT-1'!B28</f>
        <v>0</v>
      </c>
      <c r="AF28" s="24"/>
      <c r="AG28">
        <f t="shared" si="2"/>
        <v>1394.301218648131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3.1289999999999996</v>
      </c>
      <c r="E29">
        <f>GT_NG!P29</f>
        <v>-0.21428571428571427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919.57029890326066</v>
      </c>
      <c r="P29" s="36">
        <v>117.28</v>
      </c>
      <c r="Q29" s="36">
        <v>38.010000000000005</v>
      </c>
      <c r="R29" s="38">
        <v>0</v>
      </c>
      <c r="S29" s="38">
        <v>0</v>
      </c>
      <c r="T29" s="37">
        <f>SUMPRODUCT(LTA!J29:AN29,LTA!J$101:AN$101,LTA!J$103:AN$103)</f>
        <v>82.83</v>
      </c>
      <c r="U29" s="37">
        <f>SUMPRODUCT(LTA!J29:AN29,LTA!J$102:AN$102,LTA!J$103:AN$103)</f>
        <v>126.66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</v>
      </c>
      <c r="AB29" s="75">
        <f>-STOA!N29</f>
        <v>-239.13</v>
      </c>
      <c r="AC29">
        <f t="shared" si="0"/>
        <v>17.051617091021352</v>
      </c>
      <c r="AD29">
        <f t="shared" si="1"/>
        <v>1483.9833960979536</v>
      </c>
      <c r="AE29">
        <f>'IDT-1'!B29</f>
        <v>0</v>
      </c>
      <c r="AF29" s="24"/>
      <c r="AG29">
        <f t="shared" si="2"/>
        <v>1483.9833960979536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3.9633999999999996</v>
      </c>
      <c r="E30">
        <f>GT_NG!P30</f>
        <v>-0.21428571428571427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1036.2537757397588</v>
      </c>
      <c r="P30" s="36">
        <v>117.28</v>
      </c>
      <c r="Q30" s="36">
        <v>38.010000000000005</v>
      </c>
      <c r="R30" s="38">
        <v>2.1552106430155211</v>
      </c>
      <c r="S30" s="38">
        <v>0</v>
      </c>
      <c r="T30" s="37">
        <f>SUMPRODUCT(LTA!J30:AN30,LTA!J$101:AN$101,LTA!J$103:AN$103)</f>
        <v>81.98</v>
      </c>
      <c r="U30" s="37">
        <f>SUMPRODUCT(LTA!J30:AN30,LTA!J$102:AN$102,LTA!J$103:AN$103)</f>
        <v>124.47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192.29</v>
      </c>
      <c r="AB30" s="75">
        <f>-STOA!N30</f>
        <v>-239.13</v>
      </c>
      <c r="AC30">
        <f t="shared" si="0"/>
        <v>18.166873549447494</v>
      </c>
      <c r="AD30">
        <f t="shared" si="1"/>
        <v>1583.501227119041</v>
      </c>
      <c r="AE30">
        <f>'IDT-1'!B30</f>
        <v>0</v>
      </c>
      <c r="AF30" s="24"/>
      <c r="AG30">
        <f t="shared" si="2"/>
        <v>1583.501227119041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3.9633999999999996</v>
      </c>
      <c r="E31">
        <f>GT_NG!P31</f>
        <v>-0.21428571428571427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993.36444595451871</v>
      </c>
      <c r="P31" s="36">
        <v>117.28</v>
      </c>
      <c r="Q31" s="36">
        <v>38.010000000000005</v>
      </c>
      <c r="R31" s="38">
        <v>5.37</v>
      </c>
      <c r="S31" s="38">
        <v>0</v>
      </c>
      <c r="T31" s="37">
        <f>SUMPRODUCT(LTA!J31:AN31,LTA!J$101:AN$101,LTA!J$103:AN$103)</f>
        <v>80.64</v>
      </c>
      <c r="U31" s="37">
        <f>SUMPRODUCT(LTA!J31:AN31,LTA!J$102:AN$102,LTA!J$103:AN$103)</f>
        <v>120.06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192.44</v>
      </c>
      <c r="AB31" s="75">
        <f>-STOA!N31</f>
        <v>-239.13</v>
      </c>
      <c r="AC31">
        <f t="shared" si="0"/>
        <v>17.837394356199479</v>
      </c>
      <c r="AD31">
        <f t="shared" si="1"/>
        <v>1678.3961658840335</v>
      </c>
      <c r="AE31">
        <f>'IDT-1'!B31</f>
        <v>0</v>
      </c>
      <c r="AF31" s="24"/>
      <c r="AG31">
        <f t="shared" si="2"/>
        <v>1678.3961658840335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145.84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3.9633999999999996</v>
      </c>
      <c r="E32">
        <f>GT_NG!P32</f>
        <v>-0.21428571428571427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1045.5004735577484</v>
      </c>
      <c r="P32" s="36">
        <v>117.28</v>
      </c>
      <c r="Q32" s="36">
        <v>38.010000000000005</v>
      </c>
      <c r="R32" s="38">
        <v>10.220000000000001</v>
      </c>
      <c r="S32" s="38">
        <v>0</v>
      </c>
      <c r="T32" s="37">
        <f>SUMPRODUCT(LTA!J32:AN32,LTA!J$101:AN$101,LTA!J$103:AN$103)</f>
        <v>80.52</v>
      </c>
      <c r="U32" s="37">
        <f>SUMPRODUCT(LTA!J32:AN32,LTA!J$102:AN$102,LTA!J$103:AN$103)</f>
        <v>117.03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192.44</v>
      </c>
      <c r="AB32" s="75">
        <f>-STOA!N32</f>
        <v>-239.13</v>
      </c>
      <c r="AC32">
        <f t="shared" si="0"/>
        <v>18.018539940870159</v>
      </c>
      <c r="AD32">
        <f t="shared" si="1"/>
        <v>1764.0510479025922</v>
      </c>
      <c r="AE32">
        <f>'IDT-1'!B32</f>
        <v>0</v>
      </c>
      <c r="AF32" s="24"/>
      <c r="AG32">
        <f t="shared" si="2"/>
        <v>1764.0510479025922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145.84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3.9633999999999996</v>
      </c>
      <c r="E33">
        <f>GT_NG!P33</f>
        <v>-0.21428571428571427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160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1091.7916291680299</v>
      </c>
      <c r="P33" s="36">
        <v>117.28</v>
      </c>
      <c r="Q33" s="36">
        <v>38.010000000000005</v>
      </c>
      <c r="R33" s="38">
        <v>17.47</v>
      </c>
      <c r="S33" s="38">
        <v>0</v>
      </c>
      <c r="T33" s="37">
        <f>SUMPRODUCT(LTA!J33:AN33,LTA!J$101:AN$101,LTA!J$103:AN$103)</f>
        <v>86.740000000000009</v>
      </c>
      <c r="U33" s="37">
        <f>SUMPRODUCT(LTA!J33:AN33,LTA!J$102:AN$102,LTA!J$103:AN$103)</f>
        <v>112.97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192.44</v>
      </c>
      <c r="AB33" s="75">
        <f>-STOA!N33</f>
        <v>-239.13</v>
      </c>
      <c r="AC33">
        <f t="shared" si="0"/>
        <v>18.316652805721418</v>
      </c>
      <c r="AD33">
        <f t="shared" si="1"/>
        <v>1797.2340906480229</v>
      </c>
      <c r="AE33">
        <f>'IDT-1'!B33</f>
        <v>47</v>
      </c>
      <c r="AF33" s="24"/>
      <c r="AG33">
        <f t="shared" si="2"/>
        <v>1844.2340906480229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145.84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3.9633999999999996</v>
      </c>
      <c r="E34">
        <f>GT_NG!P34</f>
        <v>-0.21428571428571427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160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1089.1669466628152</v>
      </c>
      <c r="P34" s="36">
        <v>117.28</v>
      </c>
      <c r="Q34" s="36">
        <v>38.010000000000005</v>
      </c>
      <c r="R34" s="38">
        <v>40.28</v>
      </c>
      <c r="S34" s="38">
        <v>0</v>
      </c>
      <c r="T34" s="37">
        <f>SUMPRODUCT(LTA!J34:AN34,LTA!J$101:AN$101,LTA!J$103:AN$103)</f>
        <v>91.990000000000009</v>
      </c>
      <c r="U34" s="37">
        <f>SUMPRODUCT(LTA!J34:AN34,LTA!J$102:AN$102,LTA!J$103:AN$103)</f>
        <v>109.85000000000001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192.44</v>
      </c>
      <c r="AB34" s="75">
        <f>-STOA!N34</f>
        <v>-239.13</v>
      </c>
      <c r="AC34">
        <f t="shared" si="0"/>
        <v>18.453274526328276</v>
      </c>
      <c r="AD34">
        <f t="shared" si="1"/>
        <v>1825.4127864222012</v>
      </c>
      <c r="AE34">
        <f>'IDT-1'!B34</f>
        <v>74</v>
      </c>
      <c r="AF34" s="24"/>
      <c r="AG34">
        <f t="shared" si="2"/>
        <v>1899.4127864222012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145.84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3.9633999999999996</v>
      </c>
      <c r="E35">
        <f>GT_NG!P35</f>
        <v>-0.21428571428571427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181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1069.5888545746711</v>
      </c>
      <c r="P35" s="36">
        <v>117.28</v>
      </c>
      <c r="Q35" s="36">
        <v>38.010000000000005</v>
      </c>
      <c r="R35" s="38">
        <v>44.489999999999995</v>
      </c>
      <c r="S35" s="38">
        <v>0</v>
      </c>
      <c r="T35" s="37">
        <f>SUMPRODUCT(LTA!J35:AN35,LTA!J$101:AN$101,LTA!J$103:AN$103)</f>
        <v>98.72</v>
      </c>
      <c r="U35" s="37">
        <f>SUMPRODUCT(LTA!J35:AN35,LTA!J$102:AN$102,LTA!J$103:AN$103)</f>
        <v>80.960000000000008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45.68</v>
      </c>
      <c r="Z35" s="34">
        <f>IEX!N35</f>
        <v>0</v>
      </c>
      <c r="AA35" s="75">
        <f>STOA!H35</f>
        <v>192.76999999999998</v>
      </c>
      <c r="AB35" s="75">
        <f>-STOA!N35</f>
        <v>-239.13</v>
      </c>
      <c r="AC35">
        <f t="shared" si="0"/>
        <v>18.746986133263867</v>
      </c>
      <c r="AD35">
        <f t="shared" si="1"/>
        <v>1878.1609827271216</v>
      </c>
      <c r="AE35">
        <f>'IDT-1'!B35</f>
        <v>80.231999999999999</v>
      </c>
      <c r="AF35" s="24"/>
      <c r="AG35">
        <f t="shared" si="2"/>
        <v>1958.3929827271215</v>
      </c>
      <c r="AI35" s="34">
        <f>PXIL!H35</f>
        <v>0</v>
      </c>
      <c r="AJ35" s="34">
        <f>PXIL!N35</f>
        <v>0</v>
      </c>
      <c r="AK35" s="34">
        <f>RTM_IEX!H35</f>
        <v>1.52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13.04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145.84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3.9633999999999996</v>
      </c>
      <c r="E36">
        <f>GT_NG!P36</f>
        <v>-0.21428571428571427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186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994.14066195367161</v>
      </c>
      <c r="P36" s="36">
        <v>117.28</v>
      </c>
      <c r="Q36" s="36">
        <v>38.010000000000005</v>
      </c>
      <c r="R36" s="38">
        <v>44.5</v>
      </c>
      <c r="S36" s="38">
        <v>0</v>
      </c>
      <c r="T36" s="37">
        <f>SUMPRODUCT(LTA!J36:AN36,LTA!J$101:AN$101,LTA!J$103:AN$103)</f>
        <v>108.49</v>
      </c>
      <c r="U36" s="37">
        <f>SUMPRODUCT(LTA!J36:AN36,LTA!J$102:AN$102,LTA!J$103:AN$103)</f>
        <v>72.709999999999994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179.18</v>
      </c>
      <c r="Z36" s="34">
        <f>IEX!N36</f>
        <v>0</v>
      </c>
      <c r="AA36" s="75">
        <f>STOA!H36</f>
        <v>192.76999999999998</v>
      </c>
      <c r="AB36" s="75">
        <f>-STOA!N36</f>
        <v>-239.13</v>
      </c>
      <c r="AC36">
        <f t="shared" si="0"/>
        <v>19.566589315247469</v>
      </c>
      <c r="AD36">
        <f t="shared" si="1"/>
        <v>1974.9131869241385</v>
      </c>
      <c r="AE36">
        <f>'IDT-1'!B36</f>
        <v>20</v>
      </c>
      <c r="AF36" s="24"/>
      <c r="AG36">
        <f t="shared" si="2"/>
        <v>1994.9131869241385</v>
      </c>
      <c r="AI36" s="34">
        <f>PXIL!H36</f>
        <v>0</v>
      </c>
      <c r="AJ36" s="34">
        <f>PXIL!N36</f>
        <v>0</v>
      </c>
      <c r="AK36" s="34">
        <f>RTM_IEX!H36</f>
        <v>3.35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44.2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145.84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3.9633999999999996</v>
      </c>
      <c r="E37">
        <f>GT_NG!P37</f>
        <v>-0.21428571428571427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224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967.6549996033101</v>
      </c>
      <c r="P37" s="36">
        <v>117.28</v>
      </c>
      <c r="Q37" s="36">
        <v>38.010000000000005</v>
      </c>
      <c r="R37" s="38">
        <v>47.5</v>
      </c>
      <c r="S37" s="38">
        <v>0</v>
      </c>
      <c r="T37" s="37">
        <f>SUMPRODUCT(LTA!J37:AN37,LTA!J$101:AN$101,LTA!J$103:AN$103)</f>
        <v>147.41</v>
      </c>
      <c r="U37" s="37">
        <f>SUMPRODUCT(LTA!J37:AN37,LTA!J$102:AN$102,LTA!J$103:AN$103)</f>
        <v>62.5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257.05</v>
      </c>
      <c r="Z37" s="34">
        <f>IEX!N37</f>
        <v>0</v>
      </c>
      <c r="AA37" s="75">
        <f>STOA!H37</f>
        <v>192.76999999999998</v>
      </c>
      <c r="AB37" s="75">
        <f>-STOA!N37</f>
        <v>-239.13</v>
      </c>
      <c r="AC37">
        <f t="shared" si="0"/>
        <v>21.174687426373332</v>
      </c>
      <c r="AD37">
        <f t="shared" si="1"/>
        <v>2054.2794264626509</v>
      </c>
      <c r="AE37">
        <f>'IDT-1'!B37</f>
        <v>0</v>
      </c>
      <c r="AF37" s="24"/>
      <c r="AG37">
        <f t="shared" si="2"/>
        <v>2054.2794264626509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-55</v>
      </c>
      <c r="AM37" s="34">
        <f>RTM_PXI!H37</f>
        <v>0</v>
      </c>
      <c r="AN37" s="34">
        <f>RTM_PXI!N37</f>
        <v>0</v>
      </c>
      <c r="AO37" s="148">
        <f>GDAM_IEX!H37</f>
        <v>62.43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145.84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3.9633999999999996</v>
      </c>
      <c r="E38">
        <f>GT_NG!P38</f>
        <v>-0.21428571428571427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217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954.88459192331004</v>
      </c>
      <c r="P38" s="36">
        <v>117.28</v>
      </c>
      <c r="Q38" s="36">
        <v>38.010000000000005</v>
      </c>
      <c r="R38" s="38">
        <v>47.5</v>
      </c>
      <c r="S38" s="38">
        <v>0</v>
      </c>
      <c r="T38" s="37">
        <f>SUMPRODUCT(LTA!J38:AN38,LTA!J$101:AN$101,LTA!J$103:AN$103)</f>
        <v>166.08999999999997</v>
      </c>
      <c r="U38" s="37">
        <f>SUMPRODUCT(LTA!J38:AN38,LTA!J$102:AN$102,LTA!J$103:AN$103)</f>
        <v>59.04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300.07</v>
      </c>
      <c r="Z38" s="34">
        <f>IEX!N38</f>
        <v>0</v>
      </c>
      <c r="AA38" s="75">
        <f>STOA!H38</f>
        <v>192.76999999999998</v>
      </c>
      <c r="AB38" s="75">
        <f>-STOA!N38</f>
        <v>-239.13</v>
      </c>
      <c r="AC38">
        <f t="shared" si="0"/>
        <v>21.676959579110218</v>
      </c>
      <c r="AD38">
        <f t="shared" si="1"/>
        <v>2093.4867466299138</v>
      </c>
      <c r="AE38">
        <f>'IDT-1'!B38</f>
        <v>0</v>
      </c>
      <c r="AF38" s="24"/>
      <c r="AG38">
        <f t="shared" si="2"/>
        <v>2093.4867466299138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-65</v>
      </c>
      <c r="AM38" s="34">
        <f>RTM_PXI!H38</f>
        <v>0</v>
      </c>
      <c r="AN38" s="34">
        <f>RTM_PXI!N38</f>
        <v>0</v>
      </c>
      <c r="AO38" s="148">
        <f>GDAM_IEX!H38</f>
        <v>73.67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145.84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3.9633999999999996</v>
      </c>
      <c r="E39">
        <f>GT_NG!P39</f>
        <v>-0.21428571428571427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217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947.2217846943131</v>
      </c>
      <c r="P39" s="36">
        <v>117.28</v>
      </c>
      <c r="Q39" s="36">
        <v>38.010000000000005</v>
      </c>
      <c r="R39" s="38">
        <v>47.5</v>
      </c>
      <c r="S39" s="38">
        <v>0</v>
      </c>
      <c r="T39" s="37">
        <f>SUMPRODUCT(LTA!J39:AN39,LTA!J$101:AN$101,LTA!J$103:AN$103)</f>
        <v>187.7</v>
      </c>
      <c r="U39" s="37">
        <f>SUMPRODUCT(LTA!J39:AN39,LTA!J$102:AN$102,LTA!J$103:AN$103)</f>
        <v>73.08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131.83000000000001</v>
      </c>
      <c r="Z39" s="34">
        <f>IEX!N39</f>
        <v>0</v>
      </c>
      <c r="AA39" s="75">
        <f>STOA!H39</f>
        <v>334.78000000000003</v>
      </c>
      <c r="AB39" s="75">
        <f>-STOA!N39</f>
        <v>-239.13</v>
      </c>
      <c r="AC39">
        <f t="shared" si="0"/>
        <v>21.197143585316859</v>
      </c>
      <c r="AD39">
        <f t="shared" si="1"/>
        <v>2131.2437553947102</v>
      </c>
      <c r="AE39">
        <f>'IDT-1'!B39</f>
        <v>0</v>
      </c>
      <c r="AF39" s="24"/>
      <c r="AG39">
        <f t="shared" si="2"/>
        <v>2131.2437553947102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-18</v>
      </c>
      <c r="AM39" s="34">
        <f>RTM_PXI!H39</f>
        <v>0</v>
      </c>
      <c r="AN39" s="34">
        <f>RTM_PXI!N39</f>
        <v>0</v>
      </c>
      <c r="AO39" s="148">
        <f>GDAM_IEX!H39</f>
        <v>62.19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145.84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3.9633999999999996</v>
      </c>
      <c r="E40">
        <f>GT_NG!P40</f>
        <v>-0.21428571428571427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243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925.41632410546072</v>
      </c>
      <c r="P40" s="36">
        <v>117.28</v>
      </c>
      <c r="Q40" s="36">
        <v>38.010000000000005</v>
      </c>
      <c r="R40" s="38">
        <v>47.5</v>
      </c>
      <c r="S40" s="38">
        <v>0</v>
      </c>
      <c r="T40" s="37">
        <f>SUMPRODUCT(LTA!J40:AN40,LTA!J$101:AN$101,LTA!J$103:AN$103)</f>
        <v>208.56</v>
      </c>
      <c r="U40" s="37">
        <f>SUMPRODUCT(LTA!J40:AN40,LTA!J$102:AN$102,LTA!J$103:AN$103)</f>
        <v>72.039999999999992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134.02000000000001</v>
      </c>
      <c r="Z40" s="34">
        <f>IEX!N40</f>
        <v>0</v>
      </c>
      <c r="AA40" s="75">
        <f>STOA!H40</f>
        <v>334.78000000000003</v>
      </c>
      <c r="AB40" s="75">
        <f>-STOA!N40</f>
        <v>-239.13</v>
      </c>
      <c r="AC40">
        <f t="shared" si="0"/>
        <v>21.509745716370496</v>
      </c>
      <c r="AD40">
        <f t="shared" si="1"/>
        <v>2168.1456926748042</v>
      </c>
      <c r="AE40">
        <f>'IDT-1'!B40</f>
        <v>0</v>
      </c>
      <c r="AF40" s="24"/>
      <c r="AG40">
        <f t="shared" si="2"/>
        <v>2168.1456926748042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-18</v>
      </c>
      <c r="AM40" s="34">
        <f>RTM_PXI!H40</f>
        <v>0</v>
      </c>
      <c r="AN40" s="34">
        <f>RTM_PXI!N40</f>
        <v>0</v>
      </c>
      <c r="AO40" s="148">
        <f>GDAM_IEX!H40</f>
        <v>73.2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145.84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3.9633999999999996</v>
      </c>
      <c r="E41">
        <f>GT_NG!P41</f>
        <v>-0.21428571428571427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161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902.24037935784861</v>
      </c>
      <c r="P41" s="36">
        <v>117.28</v>
      </c>
      <c r="Q41" s="36">
        <v>38.010000000000005</v>
      </c>
      <c r="R41" s="38">
        <v>47.5</v>
      </c>
      <c r="S41" s="38">
        <v>0</v>
      </c>
      <c r="T41" s="37">
        <f>SUMPRODUCT(LTA!J41:AN41,LTA!J$101:AN$101,LTA!J$103:AN$103)</f>
        <v>232.25</v>
      </c>
      <c r="U41" s="37">
        <f>SUMPRODUCT(LTA!J41:AN41,LTA!J$102:AN$102,LTA!J$103:AN$103)</f>
        <v>92.75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65.459999999999994</v>
      </c>
      <c r="Z41" s="34">
        <f>IEX!N41</f>
        <v>0</v>
      </c>
      <c r="AA41" s="75">
        <f>STOA!H41</f>
        <v>533.4</v>
      </c>
      <c r="AB41" s="75">
        <f>-STOA!N41</f>
        <v>-239.13</v>
      </c>
      <c r="AC41">
        <f t="shared" si="0"/>
        <v>22.046735565887893</v>
      </c>
      <c r="AD41">
        <f t="shared" si="1"/>
        <v>2183.332758077675</v>
      </c>
      <c r="AE41">
        <f>'IDT-1'!B41</f>
        <v>0</v>
      </c>
      <c r="AF41" s="24"/>
      <c r="AG41">
        <f t="shared" si="2"/>
        <v>2183.332758077675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-42</v>
      </c>
      <c r="AM41" s="34">
        <f>RTM_PXI!H41</f>
        <v>0</v>
      </c>
      <c r="AN41" s="34">
        <f>RTM_PXI!N41</f>
        <v>0</v>
      </c>
      <c r="AO41" s="148">
        <f>GDAM_IEX!H41</f>
        <v>43.64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145.84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3.9633999999999996</v>
      </c>
      <c r="E42">
        <f>GT_NG!P42</f>
        <v>-0.21428571428571427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162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915.73296430784853</v>
      </c>
      <c r="P42" s="36">
        <v>117.28</v>
      </c>
      <c r="Q42" s="36">
        <v>38.010000000000005</v>
      </c>
      <c r="R42" s="38">
        <v>47.5</v>
      </c>
      <c r="S42" s="38">
        <v>0</v>
      </c>
      <c r="T42" s="37">
        <f>SUMPRODUCT(LTA!J42:AN42,LTA!J$101:AN$101,LTA!J$103:AN$103)</f>
        <v>252.26999999999998</v>
      </c>
      <c r="U42" s="37">
        <f>SUMPRODUCT(LTA!J42:AN42,LTA!J$102:AN$102,LTA!J$103:AN$103)</f>
        <v>91.68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78.94</v>
      </c>
      <c r="Z42" s="34">
        <f>IEX!N42</f>
        <v>0</v>
      </c>
      <c r="AA42" s="75">
        <f>STOA!H42</f>
        <v>533.4</v>
      </c>
      <c r="AB42" s="75">
        <f>-STOA!N42</f>
        <v>-239.13</v>
      </c>
      <c r="AC42">
        <f t="shared" si="0"/>
        <v>22.454086121743003</v>
      </c>
      <c r="AD42">
        <f t="shared" si="1"/>
        <v>2233.4279924718198</v>
      </c>
      <c r="AE42">
        <f>'IDT-1'!B42</f>
        <v>0</v>
      </c>
      <c r="AF42" s="24"/>
      <c r="AG42">
        <f t="shared" si="2"/>
        <v>2233.4279924718198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8">
        <f>GDAM_IEX!H42</f>
        <v>46.22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145.84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3.9633999999999996</v>
      </c>
      <c r="E43">
        <f>GT_NG!P43</f>
        <v>-0.21428571428571427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257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903.18100585397588</v>
      </c>
      <c r="P43" s="36">
        <v>117.28</v>
      </c>
      <c r="Q43" s="36">
        <v>38.010000000000005</v>
      </c>
      <c r="R43" s="38">
        <v>47.5</v>
      </c>
      <c r="S43" s="38">
        <v>0</v>
      </c>
      <c r="T43" s="37">
        <f>SUMPRODUCT(LTA!J43:AN43,LTA!J$101:AN$101,LTA!J$103:AN$103)</f>
        <v>206.32</v>
      </c>
      <c r="U43" s="37">
        <f>SUMPRODUCT(LTA!J43:AN43,LTA!J$102:AN$102,LTA!J$103:AN$103)</f>
        <v>70.7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11.04</v>
      </c>
      <c r="Z43" s="34">
        <f>IEX!N43</f>
        <v>0</v>
      </c>
      <c r="AA43" s="75">
        <f>STOA!H43</f>
        <v>533.4</v>
      </c>
      <c r="AB43" s="75">
        <f>-STOA!N43</f>
        <v>-239.13</v>
      </c>
      <c r="AC43">
        <f t="shared" si="0"/>
        <v>21.600311358507803</v>
      </c>
      <c r="AD43">
        <f t="shared" si="1"/>
        <v>2174.819808781182</v>
      </c>
      <c r="AE43">
        <f>'IDT-1'!B43</f>
        <v>0</v>
      </c>
      <c r="AF43" s="24"/>
      <c r="AG43">
        <f t="shared" si="2"/>
        <v>2174.819808781182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-20</v>
      </c>
      <c r="AM43" s="34">
        <f>RTM_PXI!H43</f>
        <v>0</v>
      </c>
      <c r="AN43" s="34">
        <f>RTM_PXI!N43</f>
        <v>0</v>
      </c>
      <c r="AO43" s="148">
        <f>GDAM_IEX!H43</f>
        <v>18.14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145.84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3.9633999999999996</v>
      </c>
      <c r="E44">
        <f>GT_NG!P44</f>
        <v>-0.21428571428571427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274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902.9483750789758</v>
      </c>
      <c r="P44" s="36">
        <v>117.28</v>
      </c>
      <c r="Q44" s="36">
        <v>38.010000000000005</v>
      </c>
      <c r="R44" s="38">
        <v>47.5</v>
      </c>
      <c r="S44" s="38">
        <v>0</v>
      </c>
      <c r="T44" s="37">
        <f>SUMPRODUCT(LTA!J44:AN44,LTA!J$101:AN$101,LTA!J$103:AN$103)</f>
        <v>225.62</v>
      </c>
      <c r="U44" s="37">
        <f>SUMPRODUCT(LTA!J44:AN44,LTA!J$102:AN$102,LTA!J$103:AN$103)</f>
        <v>70.58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533.4</v>
      </c>
      <c r="AB44" s="75">
        <f>-STOA!N44</f>
        <v>-239.13</v>
      </c>
      <c r="AC44">
        <f t="shared" si="0"/>
        <v>21.614801471373362</v>
      </c>
      <c r="AD44">
        <f t="shared" si="1"/>
        <v>2186.5726878933165</v>
      </c>
      <c r="AE44">
        <f>'IDT-1'!B44</f>
        <v>0</v>
      </c>
      <c r="AF44" s="24"/>
      <c r="AG44">
        <f t="shared" si="2"/>
        <v>2186.5726878933165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145.84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3.9633999999999996</v>
      </c>
      <c r="E45">
        <f>GT_NG!P45</f>
        <v>-0.21428571428571427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263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896.00390385294304</v>
      </c>
      <c r="P45" s="36">
        <v>117.28</v>
      </c>
      <c r="Q45" s="36">
        <v>38.010000000000005</v>
      </c>
      <c r="R45" s="38">
        <v>47.5</v>
      </c>
      <c r="S45" s="38">
        <v>0</v>
      </c>
      <c r="T45" s="37">
        <f>SUMPRODUCT(LTA!J45:AN45,LTA!J$101:AN$101,LTA!J$103:AN$103)</f>
        <v>236.37</v>
      </c>
      <c r="U45" s="37">
        <f>SUMPRODUCT(LTA!J45:AN45,LTA!J$102:AN$102,LTA!J$103:AN$103)</f>
        <v>70.39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533.4</v>
      </c>
      <c r="AB45" s="75">
        <f>-STOA!N45</f>
        <v>-239.13</v>
      </c>
      <c r="AC45">
        <f t="shared" si="0"/>
        <v>21.459472547201347</v>
      </c>
      <c r="AD45">
        <f t="shared" si="1"/>
        <v>2198.3635455914559</v>
      </c>
      <c r="AE45">
        <f>'IDT-1'!B45</f>
        <v>0</v>
      </c>
      <c r="AF45" s="24"/>
      <c r="AG45">
        <f t="shared" si="2"/>
        <v>2198.3635455914559</v>
      </c>
      <c r="AI45" s="34">
        <f>PXIL!H45</f>
        <v>0</v>
      </c>
      <c r="AJ45" s="34">
        <f>PXIL!N45</f>
        <v>0</v>
      </c>
      <c r="AK45" s="34">
        <f>RTM_IEX!H45</f>
        <v>4.0199999999999996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145.84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3.9633999999999996</v>
      </c>
      <c r="E46">
        <f>GT_NG!P46</f>
        <v>-0.21428571428571427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239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885.65426635135577</v>
      </c>
      <c r="P46" s="36">
        <v>117.28</v>
      </c>
      <c r="Q46" s="36">
        <v>38.010000000000005</v>
      </c>
      <c r="R46" s="38">
        <v>47.5</v>
      </c>
      <c r="S46" s="38">
        <v>0</v>
      </c>
      <c r="T46" s="37">
        <f>SUMPRODUCT(LTA!J46:AN46,LTA!J$101:AN$101,LTA!J$103:AN$103)</f>
        <v>252.47000000000003</v>
      </c>
      <c r="U46" s="37">
        <f>SUMPRODUCT(LTA!J46:AN46,LTA!J$102:AN$102,LTA!J$103:AN$103)</f>
        <v>70.11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533.4</v>
      </c>
      <c r="AB46" s="75">
        <f>-STOA!N46</f>
        <v>-239.13</v>
      </c>
      <c r="AC46">
        <f t="shared" si="0"/>
        <v>21.364051592188016</v>
      </c>
      <c r="AD46">
        <f t="shared" si="1"/>
        <v>2187.0993290448823</v>
      </c>
      <c r="AE46">
        <f>'IDT-1'!B46</f>
        <v>0</v>
      </c>
      <c r="AF46" s="24"/>
      <c r="AG46">
        <f t="shared" si="2"/>
        <v>2187.0993290448823</v>
      </c>
      <c r="AI46" s="34">
        <f>PXIL!H46</f>
        <v>0</v>
      </c>
      <c r="AJ46" s="34">
        <f>PXIL!N46</f>
        <v>0</v>
      </c>
      <c r="AK46" s="34">
        <f>RTM_IEX!H46</f>
        <v>11.19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145.84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3.9633999999999996</v>
      </c>
      <c r="E47">
        <f>GT_NG!P47</f>
        <v>-0.21428571428571427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117.39</v>
      </c>
      <c r="J47">
        <f>Bawana_RLNG!P47</f>
        <v>0</v>
      </c>
      <c r="K47">
        <f>Bawana_Spot!P47</f>
        <v>315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885.65426635135577</v>
      </c>
      <c r="P47" s="36">
        <v>117.28</v>
      </c>
      <c r="Q47" s="36">
        <v>38.010000000000005</v>
      </c>
      <c r="R47" s="38">
        <v>47.5</v>
      </c>
      <c r="S47" s="38">
        <v>0</v>
      </c>
      <c r="T47" s="37">
        <f>SUMPRODUCT(LTA!J47:AN47,LTA!J$101:AN$101,LTA!J$103:AN$103)</f>
        <v>274.09000000000003</v>
      </c>
      <c r="U47" s="37">
        <f>SUMPRODUCT(LTA!J47:AN47,LTA!J$102:AN$102,LTA!J$103:AN$103)</f>
        <v>67.31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179.52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22.723171592188013</v>
      </c>
      <c r="AD47">
        <f t="shared" si="1"/>
        <v>2201.7002090448818</v>
      </c>
      <c r="AE47">
        <f>'IDT-1'!B47</f>
        <v>0</v>
      </c>
      <c r="AF47" s="24"/>
      <c r="AG47">
        <f t="shared" si="2"/>
        <v>2201.7002090448818</v>
      </c>
      <c r="AI47" s="34">
        <f>PXIL!H47</f>
        <v>0</v>
      </c>
      <c r="AJ47" s="34">
        <f>PXIL!N47</f>
        <v>0</v>
      </c>
      <c r="AK47" s="34">
        <f>RTM_IEX!H47</f>
        <v>13.33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211.95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3.7548000000000004</v>
      </c>
      <c r="E48">
        <f>GT_NG!P48</f>
        <v>-0.21428571428571427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117.39</v>
      </c>
      <c r="J48">
        <f>Bawana_RLNG!P48</f>
        <v>0</v>
      </c>
      <c r="K48">
        <f>Bawana_Spot!P48</f>
        <v>302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885.85774222229963</v>
      </c>
      <c r="P48" s="36">
        <v>117.28</v>
      </c>
      <c r="Q48" s="36">
        <v>38.010000000000005</v>
      </c>
      <c r="R48" s="38">
        <v>47.5</v>
      </c>
      <c r="S48" s="38">
        <v>0</v>
      </c>
      <c r="T48" s="37">
        <f>SUMPRODUCT(LTA!J48:AN48,LTA!J$101:AN$101,LTA!J$103:AN$103)</f>
        <v>327.25</v>
      </c>
      <c r="U48" s="37">
        <f>SUMPRODUCT(LTA!J48:AN48,LTA!J$102:AN$102,LTA!J$103:AN$103)</f>
        <v>67.31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27.35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22.540092549503939</v>
      </c>
      <c r="AD48">
        <f t="shared" si="1"/>
        <v>2180.0881639585095</v>
      </c>
      <c r="AE48">
        <f>'IDT-1'!B48</f>
        <v>0</v>
      </c>
      <c r="AF48" s="24"/>
      <c r="AG48">
        <f t="shared" si="2"/>
        <v>2180.0881639585095</v>
      </c>
      <c r="AI48" s="34">
        <f>PXIL!H48</f>
        <v>0</v>
      </c>
      <c r="AJ48" s="34">
        <f>PXIL!N48</f>
        <v>0</v>
      </c>
      <c r="AK48" s="34">
        <f>RTM_IEX!H48</f>
        <v>17.579999999999998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297.92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3.7548000000000004</v>
      </c>
      <c r="E49">
        <f>GT_NG!P49</f>
        <v>-0.21428571428571427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117.39</v>
      </c>
      <c r="J49">
        <f>Bawana_RLNG!P49</f>
        <v>0</v>
      </c>
      <c r="K49">
        <f>Bawana_Spot!P49</f>
        <v>267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886.75635183207544</v>
      </c>
      <c r="P49" s="36">
        <v>117.28</v>
      </c>
      <c r="Q49" s="36">
        <v>38.010000000000005</v>
      </c>
      <c r="R49" s="38">
        <v>47.5</v>
      </c>
      <c r="S49" s="38">
        <v>0</v>
      </c>
      <c r="T49" s="37">
        <f>SUMPRODUCT(LTA!J49:AN49,LTA!J$101:AN$101,LTA!J$103:AN$103)</f>
        <v>421.06</v>
      </c>
      <c r="U49" s="37">
        <f>SUMPRODUCT(LTA!J49:AN49,LTA!J$102:AN$102,LTA!J$103:AN$103)</f>
        <v>67.31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275.38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22.754445075147402</v>
      </c>
      <c r="AD49">
        <f t="shared" si="1"/>
        <v>2139.1124210426419</v>
      </c>
      <c r="AE49">
        <f>'IDT-1'!B49</f>
        <v>0</v>
      </c>
      <c r="AF49" s="24"/>
      <c r="AG49">
        <f t="shared" si="2"/>
        <v>2139.1124210426419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-33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3.7548000000000004</v>
      </c>
      <c r="E50">
        <f>GT_NG!P50</f>
        <v>-0.21428571428571427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117.39</v>
      </c>
      <c r="J50">
        <f>Bawana_RLNG!P50</f>
        <v>0</v>
      </c>
      <c r="K50">
        <f>Bawana_Spot!P50</f>
        <v>220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886.75635183207544</v>
      </c>
      <c r="P50" s="36">
        <v>117.28</v>
      </c>
      <c r="Q50" s="36">
        <v>38.010000000000005</v>
      </c>
      <c r="R50" s="38">
        <v>47.5</v>
      </c>
      <c r="S50" s="38">
        <v>0</v>
      </c>
      <c r="T50" s="37">
        <f>SUMPRODUCT(LTA!J50:AN50,LTA!J$101:AN$101,LTA!J$103:AN$103)</f>
        <v>457.32000000000005</v>
      </c>
      <c r="U50" s="37">
        <f>SUMPRODUCT(LTA!J50:AN50,LTA!J$102:AN$102,LTA!J$103:AN$103)</f>
        <v>69.31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240.83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22.212914762924729</v>
      </c>
      <c r="AD50">
        <f t="shared" si="1"/>
        <v>2117.3639513548646</v>
      </c>
      <c r="AE50">
        <f>'IDT-1'!B50</f>
        <v>0</v>
      </c>
      <c r="AF50" s="24"/>
      <c r="AG50">
        <f t="shared" si="2"/>
        <v>2117.3639513548646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3.7548000000000004</v>
      </c>
      <c r="E51">
        <f>GT_NG!P51</f>
        <v>-0.21428571428571427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117.39</v>
      </c>
      <c r="J51">
        <f>Bawana_RLNG!P51</f>
        <v>0</v>
      </c>
      <c r="K51">
        <f>Bawana_Spot!P51</f>
        <v>220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886.75635183207544</v>
      </c>
      <c r="P51" s="36">
        <v>117.28</v>
      </c>
      <c r="Q51" s="36">
        <v>38.010000000000005</v>
      </c>
      <c r="R51" s="38">
        <v>47.5</v>
      </c>
      <c r="S51" s="38">
        <v>0</v>
      </c>
      <c r="T51" s="37">
        <f>SUMPRODUCT(LTA!J51:AN51,LTA!J$101:AN$101,LTA!J$103:AN$103)</f>
        <v>499.53</v>
      </c>
      <c r="U51" s="37">
        <f>SUMPRODUCT(LTA!J51:AN51,LTA!J$102:AN$102,LTA!J$103:AN$103)</f>
        <v>71.72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130.01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22.436458551549176</v>
      </c>
      <c r="AD51">
        <f t="shared" si="1"/>
        <v>2133.7104075662405</v>
      </c>
      <c r="AE51">
        <f>'IDT-1'!B51</f>
        <v>0</v>
      </c>
      <c r="AF51" s="24"/>
      <c r="AG51">
        <f t="shared" si="2"/>
        <v>2133.7104075662405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-17</v>
      </c>
      <c r="AM51" s="34">
        <f>RTM_PXI!H51</f>
        <v>0</v>
      </c>
      <c r="AN51" s="34">
        <f>RTM_PXI!N51</f>
        <v>0</v>
      </c>
      <c r="AO51" s="148">
        <f>GDAM_IEX!H51</f>
        <v>87.77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3.7548000000000004</v>
      </c>
      <c r="E52">
        <f>GT_NG!P52</f>
        <v>-0.21428571428571427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250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886.75626971491897</v>
      </c>
      <c r="P52" s="36">
        <v>117.28</v>
      </c>
      <c r="Q52" s="36">
        <v>38.010000000000005</v>
      </c>
      <c r="R52" s="38">
        <v>47.5</v>
      </c>
      <c r="S52" s="38">
        <v>0</v>
      </c>
      <c r="T52" s="37">
        <f>SUMPRODUCT(LTA!J52:AN52,LTA!J$101:AN$101,LTA!J$103:AN$103)</f>
        <v>528.06999999999994</v>
      </c>
      <c r="U52" s="37">
        <f>SUMPRODUCT(LTA!J52:AN52,LTA!J$102:AN$102,LTA!J$103:AN$103)</f>
        <v>77.81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21.642204180441951</v>
      </c>
      <c r="AD52">
        <f t="shared" si="1"/>
        <v>2074.094579820191</v>
      </c>
      <c r="AE52">
        <f>'IDT-1'!B52</f>
        <v>32.54</v>
      </c>
      <c r="AF52" s="24"/>
      <c r="AG52">
        <f t="shared" si="2"/>
        <v>2106.634579820191</v>
      </c>
      <c r="AI52" s="34">
        <f>PXIL!H52</f>
        <v>0</v>
      </c>
      <c r="AJ52" s="34">
        <f>PXIL!N52</f>
        <v>0</v>
      </c>
      <c r="AK52" s="34">
        <f>RTM_IEX!H52</f>
        <v>25.9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32.619999999999997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3.7548000000000004</v>
      </c>
      <c r="E53">
        <f>GT_NG!P53</f>
        <v>-0.21428571428571427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200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896.05549255099982</v>
      </c>
      <c r="P53" s="36">
        <v>117.28</v>
      </c>
      <c r="Q53" s="36">
        <v>38.010000000000005</v>
      </c>
      <c r="R53" s="38">
        <v>47.5</v>
      </c>
      <c r="S53" s="38">
        <v>0</v>
      </c>
      <c r="T53" s="37">
        <f>SUMPRODUCT(LTA!J53:AN53,LTA!J$101:AN$101,LTA!J$103:AN$103)</f>
        <v>562.97</v>
      </c>
      <c r="U53" s="37">
        <f>SUMPRODUCT(LTA!J53:AN53,LTA!J$102:AN$102,LTA!J$103:AN$103)</f>
        <v>97.31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21.668657652265022</v>
      </c>
      <c r="AD53">
        <f t="shared" si="1"/>
        <v>2077.2173491844487</v>
      </c>
      <c r="AE53">
        <f>'IDT-1'!B53</f>
        <v>26</v>
      </c>
      <c r="AF53" s="24"/>
      <c r="AG53">
        <f t="shared" si="2"/>
        <v>2103.2173491844487</v>
      </c>
      <c r="AI53" s="34">
        <f>PXIL!H53</f>
        <v>0</v>
      </c>
      <c r="AJ53" s="34">
        <f>PXIL!N53</f>
        <v>0</v>
      </c>
      <c r="AK53" s="34">
        <f>RTM_IEX!H53</f>
        <v>47.97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3.7548000000000004</v>
      </c>
      <c r="E54">
        <f>GT_NG!P54</f>
        <v>-0.21428571428571427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896.05652237055483</v>
      </c>
      <c r="P54" s="36">
        <v>117.28</v>
      </c>
      <c r="Q54" s="36">
        <v>38.010000000000005</v>
      </c>
      <c r="R54" s="38">
        <v>47.5</v>
      </c>
      <c r="S54" s="38">
        <v>0</v>
      </c>
      <c r="T54" s="37">
        <f>SUMPRODUCT(LTA!J54:AN54,LTA!J$101:AN$101,LTA!J$103:AN$103)</f>
        <v>571.67000000000007</v>
      </c>
      <c r="U54" s="37">
        <f>SUMPRODUCT(LTA!J54:AN54,LTA!J$102:AN$102,LTA!J$103:AN$103)</f>
        <v>97.31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21.611882302749287</v>
      </c>
      <c r="AD54">
        <f t="shared" si="1"/>
        <v>2070.5151543535203</v>
      </c>
      <c r="AE54">
        <f>'IDT-1'!B54</f>
        <v>0</v>
      </c>
      <c r="AF54" s="24"/>
      <c r="AG54">
        <f t="shared" si="2"/>
        <v>2070.5151543535203</v>
      </c>
      <c r="AI54" s="34">
        <f>PXIL!H54</f>
        <v>0</v>
      </c>
      <c r="AJ54" s="34">
        <f>PXIL!N54</f>
        <v>0</v>
      </c>
      <c r="AK54" s="34">
        <f>RTM_IEX!H54</f>
        <v>82.51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3.7548000000000004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856.14333132633476</v>
      </c>
      <c r="P55" s="36">
        <v>117.28</v>
      </c>
      <c r="Q55" s="36">
        <v>38.014895959189154</v>
      </c>
      <c r="R55" s="38">
        <v>47.5</v>
      </c>
      <c r="S55" s="38">
        <v>0</v>
      </c>
      <c r="T55" s="37">
        <f>SUMPRODUCT(LTA!J55:AN55,LTA!J$101:AN$101,LTA!J$103:AN$103)</f>
        <v>615.54</v>
      </c>
      <c r="U55" s="37">
        <f>SUMPRODUCT(LTA!J55:AN55,LTA!J$102:AN$102,LTA!J$103:AN$103)</f>
        <v>104.4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192.67999999999998</v>
      </c>
      <c r="AB55" s="75">
        <f>-STOA!N55</f>
        <v>-239.13</v>
      </c>
      <c r="AC55">
        <f t="shared" si="0"/>
        <v>21.009061375951116</v>
      </c>
      <c r="AD55">
        <f t="shared" si="1"/>
        <v>1999.7839659095721</v>
      </c>
      <c r="AE55">
        <f>'IDT-1'!B55</f>
        <v>0</v>
      </c>
      <c r="AF55" s="24"/>
      <c r="AG55">
        <f t="shared" si="2"/>
        <v>1999.7839659095721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3.7548000000000004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808.8931770488856</v>
      </c>
      <c r="P56" s="36">
        <v>117.28</v>
      </c>
      <c r="Q56" s="36">
        <v>38.014895959189154</v>
      </c>
      <c r="R56" s="38">
        <v>47.5</v>
      </c>
      <c r="S56" s="38">
        <v>0</v>
      </c>
      <c r="T56" s="37">
        <f>SUMPRODUCT(LTA!J56:AN56,LTA!J$101:AN$101,LTA!J$103:AN$103)</f>
        <v>618.9</v>
      </c>
      <c r="U56" s="37">
        <f>SUMPRODUCT(LTA!J56:AN56,LTA!J$102:AN$102,LTA!J$103:AN$103)</f>
        <v>104.2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192.67999999999998</v>
      </c>
      <c r="AB56" s="75">
        <f>-STOA!N56</f>
        <v>-239.13</v>
      </c>
      <c r="AC56">
        <f t="shared" si="0"/>
        <v>20.638704080020549</v>
      </c>
      <c r="AD56">
        <f t="shared" si="1"/>
        <v>1956.0641689280542</v>
      </c>
      <c r="AE56">
        <f>'IDT-1'!B56</f>
        <v>0</v>
      </c>
      <c r="AF56" s="24"/>
      <c r="AG56">
        <f t="shared" si="2"/>
        <v>1956.0641689280542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3.7548000000000004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759.96957987232008</v>
      </c>
      <c r="P57" s="36">
        <v>117.28</v>
      </c>
      <c r="Q57" s="36">
        <v>38.014895959189154</v>
      </c>
      <c r="R57" s="38">
        <v>47.5</v>
      </c>
      <c r="S57" s="38">
        <v>0</v>
      </c>
      <c r="T57" s="37">
        <f>SUMPRODUCT(LTA!J57:AN57,LTA!J$101:AN$101,LTA!J$103:AN$103)</f>
        <v>612.29</v>
      </c>
      <c r="U57" s="37">
        <f>SUMPRODUCT(LTA!J57:AN57,LTA!J$102:AN$102,LTA!J$103:AN$103)</f>
        <v>113.06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192.67999999999998</v>
      </c>
      <c r="AB57" s="75">
        <f>-STOA!N57</f>
        <v>-239.13</v>
      </c>
      <c r="AC57">
        <f t="shared" si="0"/>
        <v>20.331357440986285</v>
      </c>
      <c r="AD57">
        <f t="shared" si="1"/>
        <v>1899.6979183905228</v>
      </c>
      <c r="AE57">
        <f>'IDT-1'!B57</f>
        <v>0</v>
      </c>
      <c r="AF57" s="24"/>
      <c r="AG57">
        <f t="shared" si="2"/>
        <v>1899.6979183905228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3.7548000000000004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712.58384504118817</v>
      </c>
      <c r="P58" s="36">
        <v>117.28</v>
      </c>
      <c r="Q58" s="36">
        <v>38.014895959189154</v>
      </c>
      <c r="R58" s="38">
        <v>47.5</v>
      </c>
      <c r="S58" s="38">
        <v>0</v>
      </c>
      <c r="T58" s="37">
        <f>SUMPRODUCT(LTA!J58:AN58,LTA!J$101:AN$101,LTA!J$103:AN$103)</f>
        <v>604.86</v>
      </c>
      <c r="U58" s="37">
        <f>SUMPRODUCT(LTA!J58:AN58,LTA!J$102:AN$102,LTA!J$103:AN$103)</f>
        <v>115.36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192.67999999999998</v>
      </c>
      <c r="AB58" s="75">
        <f>-STOA!N58</f>
        <v>-239.13</v>
      </c>
      <c r="AC58">
        <f t="shared" si="0"/>
        <v>19.805513691155891</v>
      </c>
      <c r="AD58">
        <f t="shared" si="1"/>
        <v>1857.7080273092213</v>
      </c>
      <c r="AE58">
        <f>'IDT-1'!B58</f>
        <v>0</v>
      </c>
      <c r="AF58" s="24"/>
      <c r="AG58">
        <f t="shared" si="2"/>
        <v>1857.7080273092213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3.7548000000000004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663.35427278630414</v>
      </c>
      <c r="P59" s="36">
        <v>117.28</v>
      </c>
      <c r="Q59" s="36">
        <v>38.014895959189154</v>
      </c>
      <c r="R59" s="38">
        <v>47.5</v>
      </c>
      <c r="S59" s="38">
        <v>0</v>
      </c>
      <c r="T59" s="37">
        <f>SUMPRODUCT(LTA!J59:AN59,LTA!J$101:AN$101,LTA!J$103:AN$103)</f>
        <v>593.46</v>
      </c>
      <c r="U59" s="37">
        <f>SUMPRODUCT(LTA!J59:AN59,LTA!J$102:AN$102,LTA!J$103:AN$103)</f>
        <v>117.1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192.67999999999998</v>
      </c>
      <c r="AB59" s="75">
        <f>-STOA!N59</f>
        <v>-239.13</v>
      </c>
      <c r="AC59">
        <f t="shared" si="0"/>
        <v>19.689597284214862</v>
      </c>
      <c r="AD59">
        <f t="shared" si="1"/>
        <v>1844.0243714612782</v>
      </c>
      <c r="AE59">
        <f>'IDT-1'!B59</f>
        <v>0</v>
      </c>
      <c r="AF59" s="24"/>
      <c r="AG59">
        <f t="shared" si="2"/>
        <v>1844.0243714612782</v>
      </c>
      <c r="AI59" s="34">
        <f>PXIL!H59</f>
        <v>0</v>
      </c>
      <c r="AJ59" s="34">
        <f>PXIL!N59</f>
        <v>0</v>
      </c>
      <c r="AK59" s="34">
        <f>RTM_IEX!H59</f>
        <v>45.09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3.7548000000000004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663.35427278630414</v>
      </c>
      <c r="P60" s="36">
        <v>117.28</v>
      </c>
      <c r="Q60" s="36">
        <v>38.014895959189154</v>
      </c>
      <c r="R60" s="38">
        <v>47.5</v>
      </c>
      <c r="S60" s="38">
        <v>0</v>
      </c>
      <c r="T60" s="37">
        <f>SUMPRODUCT(LTA!J60:AN60,LTA!J$101:AN$101,LTA!J$103:AN$103)</f>
        <v>584.32999999999993</v>
      </c>
      <c r="U60" s="37">
        <f>SUMPRODUCT(LTA!J60:AN60,LTA!J$102:AN$102,LTA!J$103:AN$103)</f>
        <v>117.42999999999999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192.67999999999998</v>
      </c>
      <c r="AB60" s="75">
        <f>-STOA!N60</f>
        <v>-239.13</v>
      </c>
      <c r="AC60">
        <f t="shared" si="0"/>
        <v>19.559313284214863</v>
      </c>
      <c r="AD60">
        <f t="shared" si="1"/>
        <v>1828.6446554612783</v>
      </c>
      <c r="AE60">
        <f>'IDT-1'!B60</f>
        <v>0</v>
      </c>
      <c r="AF60" s="24"/>
      <c r="AG60">
        <f t="shared" si="2"/>
        <v>1828.6446554612783</v>
      </c>
      <c r="AI60" s="34">
        <f>PXIL!H60</f>
        <v>0</v>
      </c>
      <c r="AJ60" s="34">
        <f>PXIL!N60</f>
        <v>0</v>
      </c>
      <c r="AK60" s="34">
        <f>RTM_IEX!H60</f>
        <v>38.380000000000003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3.7548000000000004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663.35427278630414</v>
      </c>
      <c r="P61" s="36">
        <v>117.28</v>
      </c>
      <c r="Q61" s="36">
        <v>38.014895959189154</v>
      </c>
      <c r="R61" s="38">
        <v>47.5</v>
      </c>
      <c r="S61" s="38">
        <v>0</v>
      </c>
      <c r="T61" s="37">
        <f>SUMPRODUCT(LTA!J61:AN61,LTA!J$101:AN$101,LTA!J$103:AN$103)</f>
        <v>567.99</v>
      </c>
      <c r="U61" s="37">
        <f>SUMPRODUCT(LTA!J61:AN61,LTA!J$102:AN$102,LTA!J$103:AN$103)</f>
        <v>117.15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192.67999999999998</v>
      </c>
      <c r="AB61" s="75">
        <f>-STOA!N61</f>
        <v>-239.13</v>
      </c>
      <c r="AC61">
        <f t="shared" si="0"/>
        <v>19.097313284214863</v>
      </c>
      <c r="AD61">
        <f t="shared" si="1"/>
        <v>1774.1066554612787</v>
      </c>
      <c r="AE61">
        <f>'IDT-1'!B61</f>
        <v>0</v>
      </c>
      <c r="AF61" s="24"/>
      <c r="AG61">
        <f t="shared" si="2"/>
        <v>1774.1066554612787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3.7548000000000004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663.35427278630414</v>
      </c>
      <c r="P62" s="36">
        <v>117.28</v>
      </c>
      <c r="Q62" s="36">
        <v>38.014895959189154</v>
      </c>
      <c r="R62" s="38">
        <v>47.5</v>
      </c>
      <c r="S62" s="38">
        <v>0</v>
      </c>
      <c r="T62" s="37">
        <f>SUMPRODUCT(LTA!J62:AN62,LTA!J$101:AN$101,LTA!J$103:AN$103)</f>
        <v>549.76</v>
      </c>
      <c r="U62" s="37">
        <f>SUMPRODUCT(LTA!J62:AN62,LTA!J$102:AN$102,LTA!J$103:AN$103)</f>
        <v>116.39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192.67999999999998</v>
      </c>
      <c r="AB62" s="75">
        <f>-STOA!N62</f>
        <v>-239.13</v>
      </c>
      <c r="AC62">
        <f t="shared" si="0"/>
        <v>19.141105069612202</v>
      </c>
      <c r="AD62">
        <f t="shared" si="1"/>
        <v>1731.0728636758811</v>
      </c>
      <c r="AE62">
        <f>'IDT-1'!B62</f>
        <v>0</v>
      </c>
      <c r="AF62" s="24"/>
      <c r="AG62">
        <f t="shared" si="2"/>
        <v>1731.0728636758811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3.7548000000000004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673.38002138383172</v>
      </c>
      <c r="P63" s="36">
        <v>117.28</v>
      </c>
      <c r="Q63" s="36">
        <v>38.014895959189154</v>
      </c>
      <c r="R63" s="38">
        <v>47.5</v>
      </c>
      <c r="S63" s="38">
        <v>0</v>
      </c>
      <c r="T63" s="37">
        <f>SUMPRODUCT(LTA!J63:AN63,LTA!J$101:AN$101,LTA!J$103:AN$103)</f>
        <v>520.16999999999996</v>
      </c>
      <c r="U63" s="37">
        <f>SUMPRODUCT(LTA!J63:AN63,LTA!J$102:AN$102,LTA!J$103:AN$103)</f>
        <v>120.42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18.806469572434093</v>
      </c>
      <c r="AD63">
        <f t="shared" si="1"/>
        <v>1739.7732477705865</v>
      </c>
      <c r="AE63">
        <f>'IDT-1'!B63</f>
        <v>0</v>
      </c>
      <c r="AF63" s="24"/>
      <c r="AG63">
        <f t="shared" si="2"/>
        <v>1739.7732477705865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3.7548000000000004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721.35392711125735</v>
      </c>
      <c r="P64" s="36">
        <v>117.28</v>
      </c>
      <c r="Q64" s="36">
        <v>38.014895959189154</v>
      </c>
      <c r="R64" s="38">
        <v>47.5</v>
      </c>
      <c r="S64" s="38">
        <v>0</v>
      </c>
      <c r="T64" s="37">
        <f>SUMPRODUCT(LTA!J64:AN64,LTA!J$101:AN$101,LTA!J$103:AN$103)</f>
        <v>488.85</v>
      </c>
      <c r="U64" s="37">
        <f>SUMPRODUCT(LTA!J64:AN64,LTA!J$102:AN$102,LTA!J$103:AN$103)</f>
        <v>121.08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19.273810374090253</v>
      </c>
      <c r="AD64">
        <f t="shared" si="1"/>
        <v>1718.6198126963559</v>
      </c>
      <c r="AE64">
        <f>'IDT-1'!B64</f>
        <v>0</v>
      </c>
      <c r="AF64" s="24"/>
      <c r="AG64">
        <f t="shared" si="2"/>
        <v>1718.6198126963559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3.7548000000000004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769.88797016709987</v>
      </c>
      <c r="P65" s="36">
        <v>117.28</v>
      </c>
      <c r="Q65" s="36">
        <v>38.014895959189154</v>
      </c>
      <c r="R65" s="38">
        <v>47.5</v>
      </c>
      <c r="S65" s="38">
        <v>0</v>
      </c>
      <c r="T65" s="37">
        <f>SUMPRODUCT(LTA!J65:AN65,LTA!J$101:AN$101,LTA!J$103:AN$103)</f>
        <v>452.69000000000005</v>
      </c>
      <c r="U65" s="37">
        <f>SUMPRODUCT(LTA!J65:AN65,LTA!J$102:AN$102,LTA!J$103:AN$103)</f>
        <v>122.04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19.478999070733114</v>
      </c>
      <c r="AD65">
        <f t="shared" si="1"/>
        <v>1720.7486670555559</v>
      </c>
      <c r="AE65">
        <f>'IDT-1'!B65</f>
        <v>0</v>
      </c>
      <c r="AF65" s="24"/>
      <c r="AG65">
        <f t="shared" si="2"/>
        <v>1720.7486670555559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3.7548000000000004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826.37970675206702</v>
      </c>
      <c r="P66" s="36">
        <v>117.28</v>
      </c>
      <c r="Q66" s="36">
        <v>38.014895959189154</v>
      </c>
      <c r="R66" s="38">
        <v>46.15</v>
      </c>
      <c r="S66" s="38">
        <v>0</v>
      </c>
      <c r="T66" s="37">
        <f>SUMPRODUCT(LTA!J66:AN66,LTA!J$101:AN$101,LTA!J$103:AN$103)</f>
        <v>413.21999999999997</v>
      </c>
      <c r="U66" s="37">
        <f>SUMPRODUCT(LTA!J66:AN66,LTA!J$102:AN$102,LTA!J$103:AN$103)</f>
        <v>123.1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19.916036178417951</v>
      </c>
      <c r="AD66">
        <f t="shared" si="1"/>
        <v>1702.0433665328383</v>
      </c>
      <c r="AE66">
        <f>'IDT-1'!B66</f>
        <v>0</v>
      </c>
      <c r="AF66" s="24"/>
      <c r="AG66">
        <f t="shared" si="2"/>
        <v>1702.0433665328383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3.7548000000000004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887.61029118184103</v>
      </c>
      <c r="P67" s="36">
        <v>117.28</v>
      </c>
      <c r="Q67" s="36">
        <v>38.014895959189154</v>
      </c>
      <c r="R67" s="38">
        <v>30.040000000000003</v>
      </c>
      <c r="S67" s="38">
        <v>0</v>
      </c>
      <c r="T67" s="37">
        <f>SUMPRODUCT(LTA!J67:AN67,LTA!J$101:AN$101,LTA!J$103:AN$103)</f>
        <v>370.3</v>
      </c>
      <c r="U67" s="37">
        <f>SUMPRODUCT(LTA!J67:AN67,LTA!J$102:AN$102,LTA!J$103:AN$103)</f>
        <v>126.46000000000001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19.630773936357382</v>
      </c>
      <c r="AD67">
        <f t="shared" si="1"/>
        <v>1746.6992132046726</v>
      </c>
      <c r="AE67">
        <f>'IDT-1'!B67</f>
        <v>0</v>
      </c>
      <c r="AF67" s="24"/>
      <c r="AG67">
        <f t="shared" si="2"/>
        <v>1746.6992132046726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-45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3.7548000000000004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916.0250650496215</v>
      </c>
      <c r="P68" s="36">
        <v>117.28</v>
      </c>
      <c r="Q68" s="36">
        <v>38.014895959189154</v>
      </c>
      <c r="R68" s="38">
        <v>13.7</v>
      </c>
      <c r="S68" s="38">
        <v>0</v>
      </c>
      <c r="T68" s="37">
        <f>SUMPRODUCT(LTA!J68:AN68,LTA!J$101:AN$101,LTA!J$103:AN$103)</f>
        <v>325.21000000000004</v>
      </c>
      <c r="U68" s="37">
        <f>SUMPRODUCT(LTA!J68:AN68,LTA!J$102:AN$102,LTA!J$103:AN$103)</f>
        <v>126.71000000000001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19.152238251449397</v>
      </c>
      <c r="AD68">
        <f t="shared" ref="AD68:AD98" si="4">SUM(B68:AB68,AI68:AT68)-AC68</f>
        <v>1738.4125227573609</v>
      </c>
      <c r="AE68">
        <f>'IDT-1'!B68</f>
        <v>0</v>
      </c>
      <c r="AF68" s="24"/>
      <c r="AG68">
        <f t="shared" ref="AG68:AG98" si="5">SUM(AD68:AF68)</f>
        <v>1738.4125227573609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-21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3.7548000000000004</v>
      </c>
      <c r="E69">
        <f>GT_NG!P69</f>
        <v>11.415287314781352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113.39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933.1365268907399</v>
      </c>
      <c r="P69" s="36">
        <v>117.28</v>
      </c>
      <c r="Q69" s="36">
        <v>38.010000000000005</v>
      </c>
      <c r="R69" s="38">
        <v>5.0852026390197933</v>
      </c>
      <c r="S69" s="38">
        <v>0</v>
      </c>
      <c r="T69" s="37">
        <f>SUMPRODUCT(LTA!J69:AN69,LTA!J$101:AN$101,LTA!J$103:AN$103)</f>
        <v>276.75</v>
      </c>
      <c r="U69" s="37">
        <f>SUMPRODUCT(LTA!J69:AN69,LTA!J$102:AN$102,LTA!J$103:AN$103)</f>
        <v>126.56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8.64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18.813932678194426</v>
      </c>
      <c r="AD69">
        <f t="shared" si="4"/>
        <v>1696.4678841663465</v>
      </c>
      <c r="AE69">
        <f>'IDT-1'!B69</f>
        <v>65</v>
      </c>
      <c r="AF69" s="24"/>
      <c r="AG69">
        <f t="shared" si="5"/>
        <v>1761.4678841663465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3.7548000000000004</v>
      </c>
      <c r="E70">
        <f>GT_NG!P70</f>
        <v>11.415287314781352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103.39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941.52094658072645</v>
      </c>
      <c r="P70" s="36">
        <v>117.28</v>
      </c>
      <c r="Q70" s="36">
        <v>38.010000000000005</v>
      </c>
      <c r="R70" s="38">
        <v>0.91481481481481475</v>
      </c>
      <c r="S70" s="38">
        <v>0</v>
      </c>
      <c r="T70" s="37">
        <f>SUMPRODUCT(LTA!J70:AN70,LTA!J$101:AN$101,LTA!J$103:AN$103)</f>
        <v>231.57</v>
      </c>
      <c r="U70" s="37">
        <f>SUMPRODUCT(LTA!J70:AN70,LTA!J$102:AN$102,LTA!J$103:AN$103)</f>
        <v>126.16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58.49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19.011902126342989</v>
      </c>
      <c r="AD70">
        <f t="shared" si="4"/>
        <v>1737.9139465839799</v>
      </c>
      <c r="AE70">
        <f>'IDT-1'!B70</f>
        <v>40</v>
      </c>
      <c r="AF70" s="24"/>
      <c r="AG70">
        <f t="shared" si="5"/>
        <v>1777.9139465839799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-13</v>
      </c>
      <c r="AM70" s="34">
        <f>RTM_PXI!H70</f>
        <v>0</v>
      </c>
      <c r="AN70" s="34">
        <f>RTM_PXI!N70</f>
        <v>0</v>
      </c>
      <c r="AO70" s="148">
        <f>GDAM_IEX!H70</f>
        <v>34.159999999999997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3.7548000000000004</v>
      </c>
      <c r="E71">
        <f>GT_NG!P71</f>
        <v>1.2955128205128204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200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961.99864267571911</v>
      </c>
      <c r="P71" s="36">
        <v>117.28</v>
      </c>
      <c r="Q71" s="36">
        <v>38.010000000000005</v>
      </c>
      <c r="R71" s="38">
        <v>0</v>
      </c>
      <c r="S71" s="38">
        <v>0</v>
      </c>
      <c r="T71" s="37">
        <f>SUMPRODUCT(LTA!J71:AN71,LTA!J$101:AN$101,LTA!J$103:AN$103)</f>
        <v>185.41000000000003</v>
      </c>
      <c r="U71" s="37">
        <f>SUMPRODUCT(LTA!J71:AN71,LTA!J$102:AN$102,LTA!J$103:AN$103)</f>
        <v>126.72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12.93</v>
      </c>
      <c r="Z71" s="34">
        <f>IEX!N71</f>
        <v>0</v>
      </c>
      <c r="AA71" s="75">
        <f>STOA!H71</f>
        <v>192.39</v>
      </c>
      <c r="AB71" s="75">
        <f>-STOA!N71</f>
        <v>-239.13</v>
      </c>
      <c r="AC71">
        <f t="shared" si="3"/>
        <v>18.878404005514856</v>
      </c>
      <c r="AD71">
        <f t="shared" si="4"/>
        <v>1781.6305514907169</v>
      </c>
      <c r="AE71">
        <f>'IDT-1'!B71</f>
        <v>20</v>
      </c>
      <c r="AF71" s="24"/>
      <c r="AG71">
        <f t="shared" si="5"/>
        <v>1801.6305514907169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-56</v>
      </c>
      <c r="AM71" s="34">
        <f>RTM_PXI!H71</f>
        <v>0</v>
      </c>
      <c r="AN71" s="34">
        <f>RTM_PXI!N71</f>
        <v>0</v>
      </c>
      <c r="AO71" s="148">
        <f>GDAM_IEX!H71</f>
        <v>6.62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145.84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3.7548000000000004</v>
      </c>
      <c r="E72">
        <f>GT_NG!P72</f>
        <v>11.415287314781352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200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982.15899136228711</v>
      </c>
      <c r="P72" s="36">
        <v>117.28</v>
      </c>
      <c r="Q72" s="36">
        <v>38.010000000000005</v>
      </c>
      <c r="R72" s="38">
        <v>0</v>
      </c>
      <c r="S72" s="38">
        <v>0</v>
      </c>
      <c r="T72" s="37">
        <f>SUMPRODUCT(LTA!J72:AN72,LTA!J$101:AN$101,LTA!J$103:AN$103)</f>
        <v>143.19</v>
      </c>
      <c r="U72" s="37">
        <f>SUMPRODUCT(LTA!J72:AN72,LTA!J$102:AN$102,LTA!J$103:AN$103)</f>
        <v>126.21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70.599999999999994</v>
      </c>
      <c r="Z72" s="34">
        <f>IEX!N72</f>
        <v>0</v>
      </c>
      <c r="AA72" s="75">
        <f>STOA!H72</f>
        <v>192.39</v>
      </c>
      <c r="AB72" s="75">
        <f>-STOA!N72</f>
        <v>-239.13</v>
      </c>
      <c r="AC72">
        <f t="shared" si="3"/>
        <v>19.338265462984989</v>
      </c>
      <c r="AD72">
        <f t="shared" si="4"/>
        <v>1856.0008132140831</v>
      </c>
      <c r="AE72">
        <f>'IDT-1'!B72</f>
        <v>0</v>
      </c>
      <c r="AF72" s="24"/>
      <c r="AG72">
        <f t="shared" si="5"/>
        <v>1856.0008132140831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-46</v>
      </c>
      <c r="AM72" s="34">
        <f>RTM_PXI!H72</f>
        <v>0</v>
      </c>
      <c r="AN72" s="34">
        <f>RTM_PXI!N72</f>
        <v>0</v>
      </c>
      <c r="AO72" s="148">
        <f>GDAM_IEX!H72</f>
        <v>26.23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145.84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3.7548000000000004</v>
      </c>
      <c r="E73">
        <f>GT_NG!P73</f>
        <v>11.415287314781352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200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1024.6447907023808</v>
      </c>
      <c r="P73" s="36">
        <v>117.28</v>
      </c>
      <c r="Q73" s="36">
        <v>38.010000000000005</v>
      </c>
      <c r="R73" s="38">
        <v>0</v>
      </c>
      <c r="S73" s="38">
        <v>0</v>
      </c>
      <c r="T73" s="37">
        <f>SUMPRODUCT(LTA!J73:AN73,LTA!J$101:AN$101,LTA!J$103:AN$103)</f>
        <v>115.67</v>
      </c>
      <c r="U73" s="37">
        <f>SUMPRODUCT(LTA!J73:AN73,LTA!J$102:AN$102,LTA!J$103:AN$103)</f>
        <v>126.21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42.93</v>
      </c>
      <c r="Z73" s="34">
        <f>IEX!N73</f>
        <v>0</v>
      </c>
      <c r="AA73" s="75">
        <f>STOA!H73</f>
        <v>192.39</v>
      </c>
      <c r="AB73" s="75">
        <f>-STOA!N73</f>
        <v>-239.13</v>
      </c>
      <c r="AC73">
        <f t="shared" si="3"/>
        <v>18.805252922096884</v>
      </c>
      <c r="AD73">
        <f t="shared" si="4"/>
        <v>1885.4696250950651</v>
      </c>
      <c r="AE73">
        <f>'IDT-1'!B73</f>
        <v>12.603</v>
      </c>
      <c r="AF73" s="24"/>
      <c r="AG73">
        <f t="shared" si="5"/>
        <v>1898.0726250950652</v>
      </c>
      <c r="AI73" s="34">
        <f>PXIL!H73</f>
        <v>0</v>
      </c>
      <c r="AJ73" s="34">
        <f>PXIL!N73</f>
        <v>0</v>
      </c>
      <c r="AK73" s="34">
        <f>RTM_IEX!H73</f>
        <v>11.51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10.36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145.84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3.7548000000000004</v>
      </c>
      <c r="E74">
        <f>GT_NG!P74</f>
        <v>11.415287314781352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200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1050.5222065054822</v>
      </c>
      <c r="P74" s="36">
        <v>117.28</v>
      </c>
      <c r="Q74" s="36">
        <v>38.010000000000005</v>
      </c>
      <c r="R74" s="38">
        <v>0</v>
      </c>
      <c r="S74" s="38">
        <v>0</v>
      </c>
      <c r="T74" s="37">
        <f>SUMPRODUCT(LTA!J74:AN74,LTA!J$101:AN$101,LTA!J$103:AN$103)</f>
        <v>102.37</v>
      </c>
      <c r="U74" s="37">
        <f>SUMPRODUCT(LTA!J74:AN74,LTA!J$102:AN$102,LTA!J$103:AN$103)</f>
        <v>127.11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59.84</v>
      </c>
      <c r="Z74" s="34">
        <f>IEX!N74</f>
        <v>0</v>
      </c>
      <c r="AA74" s="75">
        <f>STOA!H74</f>
        <v>192.39</v>
      </c>
      <c r="AB74" s="75">
        <f>-STOA!N74</f>
        <v>-239.13</v>
      </c>
      <c r="AC74">
        <f t="shared" si="3"/>
        <v>19.114939214842934</v>
      </c>
      <c r="AD74">
        <f t="shared" si="4"/>
        <v>1922.02735460542</v>
      </c>
      <c r="AE74">
        <f>'IDT-1'!B74</f>
        <v>12.738</v>
      </c>
      <c r="AF74" s="24"/>
      <c r="AG74">
        <f t="shared" si="5"/>
        <v>1934.76535460542</v>
      </c>
      <c r="AI74" s="34">
        <f>PXIL!H74</f>
        <v>0</v>
      </c>
      <c r="AJ74" s="34">
        <f>PXIL!N74</f>
        <v>0</v>
      </c>
      <c r="AK74" s="34">
        <f>RTM_IEX!H74</f>
        <v>11.51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16.84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145.84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3.7548000000000004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1098.7772113919234</v>
      </c>
      <c r="P75" s="36">
        <v>117.28</v>
      </c>
      <c r="Q75" s="36">
        <v>38.010000000000005</v>
      </c>
      <c r="R75" s="38">
        <v>0</v>
      </c>
      <c r="S75" s="38">
        <v>0</v>
      </c>
      <c r="T75" s="37">
        <f>SUMPRODUCT(LTA!J75:AN75,LTA!J$101:AN$101,LTA!J$103:AN$103)</f>
        <v>97.38</v>
      </c>
      <c r="U75" s="37">
        <f>SUMPRODUCT(LTA!J75:AN75,LTA!J$102:AN$102,LTA!J$103:AN$103)</f>
        <v>138.04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250.87</v>
      </c>
      <c r="Z75" s="34">
        <f>IEX!N75</f>
        <v>0</v>
      </c>
      <c r="AA75" s="75">
        <f>STOA!H75</f>
        <v>192.39</v>
      </c>
      <c r="AB75" s="75">
        <f>-STOA!N75</f>
        <v>-238.48</v>
      </c>
      <c r="AC75">
        <f t="shared" si="3"/>
        <v>22.044711409609054</v>
      </c>
      <c r="AD75">
        <f t="shared" si="4"/>
        <v>1858.2272999823138</v>
      </c>
      <c r="AE75">
        <f>'IDT-1'!B75</f>
        <v>14.814</v>
      </c>
      <c r="AF75" s="24"/>
      <c r="AG75">
        <f t="shared" si="5"/>
        <v>1873.0412999823138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-132</v>
      </c>
      <c r="AM75" s="34">
        <f>RTM_PXI!H75</f>
        <v>0</v>
      </c>
      <c r="AN75" s="34">
        <f>RTM_PXI!N75</f>
        <v>0</v>
      </c>
      <c r="AO75" s="148">
        <f>GDAM_IEX!H75</f>
        <v>60.86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3.7548000000000004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180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1100.9072054419235</v>
      </c>
      <c r="P76" s="36">
        <v>117.28</v>
      </c>
      <c r="Q76" s="36">
        <v>38.010000000000005</v>
      </c>
      <c r="R76" s="38">
        <v>0</v>
      </c>
      <c r="S76" s="38">
        <v>0</v>
      </c>
      <c r="T76" s="37">
        <f>SUMPRODUCT(LTA!J76:AN76,LTA!J$101:AN$101,LTA!J$103:AN$103)</f>
        <v>96.67</v>
      </c>
      <c r="U76" s="37">
        <f>SUMPRODUCT(LTA!J76:AN76,LTA!J$102:AN$102,LTA!J$103:AN$103)</f>
        <v>137.85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240.12</v>
      </c>
      <c r="Z76" s="34">
        <f>IEX!N76</f>
        <v>0</v>
      </c>
      <c r="AA76" s="75">
        <f>STOA!H76</f>
        <v>192.39</v>
      </c>
      <c r="AB76" s="75">
        <f>-STOA!N76</f>
        <v>-238.48</v>
      </c>
      <c r="AC76">
        <f t="shared" si="3"/>
        <v>22.004190728729501</v>
      </c>
      <c r="AD76">
        <f t="shared" si="4"/>
        <v>1861.4778147131935</v>
      </c>
      <c r="AE76">
        <f>'IDT-1'!B76</f>
        <v>18.221</v>
      </c>
      <c r="AF76" s="24"/>
      <c r="AG76">
        <f t="shared" si="5"/>
        <v>1879.6988147131935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-128</v>
      </c>
      <c r="AM76" s="34">
        <f>RTM_PXI!H76</f>
        <v>0</v>
      </c>
      <c r="AN76" s="34">
        <f>RTM_PXI!N76</f>
        <v>0</v>
      </c>
      <c r="AO76" s="148">
        <f>GDAM_IEX!H76</f>
        <v>39.590000000000003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3.7548000000000004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1106.4026948470919</v>
      </c>
      <c r="P77" s="36">
        <v>117.28</v>
      </c>
      <c r="Q77" s="36">
        <v>38.010000000000005</v>
      </c>
      <c r="R77" s="38">
        <v>0</v>
      </c>
      <c r="S77" s="38">
        <v>0</v>
      </c>
      <c r="T77" s="37">
        <f>SUMPRODUCT(LTA!J77:AN77,LTA!J$101:AN$101,LTA!J$103:AN$103)</f>
        <v>101.67</v>
      </c>
      <c r="U77" s="37">
        <f>SUMPRODUCT(LTA!J77:AN77,LTA!J$102:AN$102,LTA!J$103:AN$103)</f>
        <v>130.21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219.56</v>
      </c>
      <c r="Z77" s="34">
        <f>IEX!N77</f>
        <v>0</v>
      </c>
      <c r="AA77" s="75">
        <f>STOA!H77</f>
        <v>192.39</v>
      </c>
      <c r="AB77" s="75">
        <f>-STOA!N77</f>
        <v>-238.48</v>
      </c>
      <c r="AC77">
        <f t="shared" si="3"/>
        <v>21.322516423436021</v>
      </c>
      <c r="AD77">
        <f t="shared" si="4"/>
        <v>1837.2449784236558</v>
      </c>
      <c r="AE77">
        <f>'IDT-1'!B77</f>
        <v>29.603000000000002</v>
      </c>
      <c r="AF77" s="24"/>
      <c r="AG77">
        <f t="shared" si="5"/>
        <v>1866.8479784236558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-100</v>
      </c>
      <c r="AM77" s="34">
        <f>RTM_PXI!H77</f>
        <v>0</v>
      </c>
      <c r="AN77" s="34">
        <f>RTM_PXI!N77</f>
        <v>0</v>
      </c>
      <c r="AO77" s="148">
        <f>GDAM_IEX!H77</f>
        <v>34.380000000000003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3.7548000000000004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1093.8398700091873</v>
      </c>
      <c r="P78" s="36">
        <v>117.28</v>
      </c>
      <c r="Q78" s="36">
        <v>38.010000000000005</v>
      </c>
      <c r="R78" s="38">
        <v>0</v>
      </c>
      <c r="S78" s="38">
        <v>0</v>
      </c>
      <c r="T78" s="37">
        <f>SUMPRODUCT(LTA!J78:AN78,LTA!J$101:AN$101,LTA!J$103:AN$103)</f>
        <v>101.67</v>
      </c>
      <c r="U78" s="37">
        <f>SUMPRODUCT(LTA!J78:AN78,LTA!J$102:AN$102,LTA!J$103:AN$103)</f>
        <v>132.56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166.28</v>
      </c>
      <c r="Z78" s="34">
        <f>IEX!N78</f>
        <v>0</v>
      </c>
      <c r="AA78" s="75">
        <f>STOA!H78</f>
        <v>192.39</v>
      </c>
      <c r="AB78" s="75">
        <f>-STOA!N78</f>
        <v>-238.48</v>
      </c>
      <c r="AC78">
        <f t="shared" si="3"/>
        <v>20.519423858976726</v>
      </c>
      <c r="AD78">
        <f t="shared" si="4"/>
        <v>1816.7552461502103</v>
      </c>
      <c r="AE78">
        <f>'IDT-1'!B78</f>
        <v>53.430999999999997</v>
      </c>
      <c r="AF78" s="24"/>
      <c r="AG78">
        <f t="shared" si="5"/>
        <v>1870.1862461502103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-63</v>
      </c>
      <c r="AM78" s="34">
        <f>RTM_PXI!H78</f>
        <v>0</v>
      </c>
      <c r="AN78" s="34">
        <f>RTM_PXI!N78</f>
        <v>0</v>
      </c>
      <c r="AO78" s="148">
        <f>GDAM_IEX!H78</f>
        <v>39.58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3.7548000000000004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1010.8651661405955</v>
      </c>
      <c r="P79" s="36">
        <v>117.28</v>
      </c>
      <c r="Q79" s="36">
        <v>38.010000000000005</v>
      </c>
      <c r="R79" s="38">
        <v>0</v>
      </c>
      <c r="S79" s="38">
        <v>0</v>
      </c>
      <c r="T79" s="37">
        <f>SUMPRODUCT(LTA!J79:AN79,LTA!J$101:AN$101,LTA!J$103:AN$103)</f>
        <v>101.67</v>
      </c>
      <c r="U79" s="37">
        <f>SUMPRODUCT(LTA!J79:AN79,LTA!J$102:AN$102,LTA!J$103:AN$103)</f>
        <v>134.22999999999999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247.45</v>
      </c>
      <c r="Z79" s="34">
        <f>IEX!N79</f>
        <v>0</v>
      </c>
      <c r="AA79" s="75">
        <f>STOA!H79</f>
        <v>192.48999999999998</v>
      </c>
      <c r="AB79" s="75">
        <f>-STOA!N79</f>
        <v>-238.48</v>
      </c>
      <c r="AC79">
        <f t="shared" si="3"/>
        <v>21.554042232725013</v>
      </c>
      <c r="AD79">
        <f t="shared" si="4"/>
        <v>1838.4659239078705</v>
      </c>
      <c r="AE79">
        <f>'IDT-1'!B79</f>
        <v>16.244</v>
      </c>
      <c r="AF79" s="24"/>
      <c r="AG79">
        <f t="shared" si="5"/>
        <v>1854.7099239078705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-113</v>
      </c>
      <c r="AM79" s="34">
        <f>RTM_PXI!H79</f>
        <v>0</v>
      </c>
      <c r="AN79" s="34">
        <f>RTM_PXI!N79</f>
        <v>0</v>
      </c>
      <c r="AO79" s="148">
        <f>GDAM_IEX!H79</f>
        <v>112.36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3.7548000000000004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954.28280960345353</v>
      </c>
      <c r="P80" s="36">
        <v>117.28</v>
      </c>
      <c r="Q80" s="36">
        <v>38.010000000000005</v>
      </c>
      <c r="R80" s="38">
        <v>0</v>
      </c>
      <c r="S80" s="38">
        <v>0</v>
      </c>
      <c r="T80" s="37">
        <f>SUMPRODUCT(LTA!J80:AN80,LTA!J$101:AN$101,LTA!J$103:AN$103)</f>
        <v>101.67</v>
      </c>
      <c r="U80" s="37">
        <f>SUMPRODUCT(LTA!J80:AN80,LTA!J$102:AN$102,LTA!J$103:AN$103)</f>
        <v>136.72999999999999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399.43</v>
      </c>
      <c r="Z80" s="34">
        <f>IEX!N80</f>
        <v>0</v>
      </c>
      <c r="AA80" s="75">
        <f>STOA!H80</f>
        <v>192.48999999999998</v>
      </c>
      <c r="AB80" s="75">
        <f>-STOA!N80</f>
        <v>-238.48</v>
      </c>
      <c r="AC80">
        <f t="shared" si="3"/>
        <v>21.313962229664575</v>
      </c>
      <c r="AD80">
        <f t="shared" si="4"/>
        <v>1838.2436473737891</v>
      </c>
      <c r="AE80">
        <f>'IDT-1'!B80</f>
        <v>0</v>
      </c>
      <c r="AF80" s="24"/>
      <c r="AG80">
        <f t="shared" si="5"/>
        <v>1838.2436473737891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-99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3.7548000000000004</v>
      </c>
      <c r="E81">
        <f>GT_NG!P81</f>
        <v>-0.21428571428571427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930.51307804404144</v>
      </c>
      <c r="P81" s="36">
        <v>117.28</v>
      </c>
      <c r="Q81" s="36">
        <v>38.010000000000005</v>
      </c>
      <c r="R81" s="38">
        <v>0</v>
      </c>
      <c r="S81" s="38">
        <v>0</v>
      </c>
      <c r="T81" s="37">
        <f>SUMPRODUCT(LTA!J81:AN81,LTA!J$101:AN$101,LTA!J$103:AN$103)</f>
        <v>106.67</v>
      </c>
      <c r="U81" s="37">
        <f>SUMPRODUCT(LTA!J81:AN81,LTA!J$102:AN$102,LTA!J$103:AN$103)</f>
        <v>135.04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364.61</v>
      </c>
      <c r="Z81" s="34">
        <f>IEX!N81</f>
        <v>0</v>
      </c>
      <c r="AA81" s="75">
        <f>STOA!H81</f>
        <v>192.48999999999998</v>
      </c>
      <c r="AB81" s="75">
        <f>-STOA!N81</f>
        <v>-238.48</v>
      </c>
      <c r="AC81">
        <f t="shared" si="3"/>
        <v>20.182206272383176</v>
      </c>
      <c r="AD81">
        <f t="shared" si="4"/>
        <v>1862.8813860573723</v>
      </c>
      <c r="AE81">
        <f>'IDT-1'!B81</f>
        <v>0</v>
      </c>
      <c r="AF81" s="24"/>
      <c r="AG81">
        <f t="shared" si="5"/>
        <v>1862.8813860573723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3.7548000000000004</v>
      </c>
      <c r="E82">
        <f>GT_NG!P82</f>
        <v>-0.21428571428571427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113.39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920.66615172404136</v>
      </c>
      <c r="P82" s="36">
        <v>117.28</v>
      </c>
      <c r="Q82" s="36">
        <v>38.010000000000005</v>
      </c>
      <c r="R82" s="38">
        <v>0</v>
      </c>
      <c r="S82" s="38">
        <v>0</v>
      </c>
      <c r="T82" s="37">
        <f>SUMPRODUCT(LTA!J82:AN82,LTA!J$101:AN$101,LTA!J$103:AN$103)</f>
        <v>106.67</v>
      </c>
      <c r="U82" s="37">
        <f>SUMPRODUCT(LTA!J82:AN82,LTA!J$102:AN$102,LTA!J$103:AN$103)</f>
        <v>134.06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326.23</v>
      </c>
      <c r="Z82" s="34">
        <f>IEX!N82</f>
        <v>0</v>
      </c>
      <c r="AA82" s="75">
        <f>STOA!H82</f>
        <v>192.48999999999998</v>
      </c>
      <c r="AB82" s="75">
        <f>-STOA!N82</f>
        <v>-238.48</v>
      </c>
      <c r="AC82">
        <f t="shared" si="3"/>
        <v>19.768156514046282</v>
      </c>
      <c r="AD82">
        <f t="shared" si="4"/>
        <v>1834.0885094957091</v>
      </c>
      <c r="AE82">
        <f>'IDT-1'!B82</f>
        <v>16.928000000000001</v>
      </c>
      <c r="AF82" s="24"/>
      <c r="AG82">
        <f t="shared" si="5"/>
        <v>1851.0165094957092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3.7548000000000004</v>
      </c>
      <c r="E83">
        <f>GT_NG!P83</f>
        <v>-0.21428571428571427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117.39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917.57052343357782</v>
      </c>
      <c r="P83" s="36">
        <v>117.28</v>
      </c>
      <c r="Q83" s="36">
        <v>38.010000000000005</v>
      </c>
      <c r="R83" s="38">
        <v>0</v>
      </c>
      <c r="S83" s="38">
        <v>0</v>
      </c>
      <c r="T83" s="37">
        <f>SUMPRODUCT(LTA!J83:AN83,LTA!J$101:AN$101,LTA!J$103:AN$103)</f>
        <v>106.9</v>
      </c>
      <c r="U83" s="37">
        <f>SUMPRODUCT(LTA!J83:AN83,LTA!J$102:AN$102,LTA!J$103:AN$103)</f>
        <v>133.82999999999998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192.48999999999998</v>
      </c>
      <c r="AB83" s="75">
        <f>-STOA!N83</f>
        <v>-238.48</v>
      </c>
      <c r="AC83">
        <f t="shared" si="3"/>
        <v>18.143425659157504</v>
      </c>
      <c r="AD83">
        <f t="shared" si="4"/>
        <v>1662.3776120601347</v>
      </c>
      <c r="AE83">
        <f>'IDT-1'!B83</f>
        <v>165.94400000000002</v>
      </c>
      <c r="AF83" s="24"/>
      <c r="AG83">
        <f t="shared" si="5"/>
        <v>1828.3216120601346</v>
      </c>
      <c r="AI83" s="34">
        <f>PXIL!H83</f>
        <v>0</v>
      </c>
      <c r="AJ83" s="34">
        <f>PXIL!N83</f>
        <v>0</v>
      </c>
      <c r="AK83" s="34">
        <f>RTM_IEX!H83</f>
        <v>46.05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95.94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3.7548000000000004</v>
      </c>
      <c r="E84">
        <f>GT_NG!P84</f>
        <v>-0.21428571428571427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117.39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917.5746333520085</v>
      </c>
      <c r="P84" s="36">
        <v>117.28</v>
      </c>
      <c r="Q84" s="36">
        <v>38.010000000000005</v>
      </c>
      <c r="R84" s="38">
        <v>0</v>
      </c>
      <c r="S84" s="38">
        <v>0</v>
      </c>
      <c r="T84" s="37">
        <f>SUMPRODUCT(LTA!J84:AN84,LTA!J$101:AN$101,LTA!J$103:AN$103)</f>
        <v>107.46000000000001</v>
      </c>
      <c r="U84" s="37">
        <f>SUMPRODUCT(LTA!J84:AN84,LTA!J$102:AN$102,LTA!J$103:AN$103)</f>
        <v>135.44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22.74</v>
      </c>
      <c r="Z84" s="34">
        <f>IEX!N84</f>
        <v>0</v>
      </c>
      <c r="AA84" s="75">
        <f>STOA!H84</f>
        <v>192.48999999999998</v>
      </c>
      <c r="AB84" s="75">
        <f>-STOA!N84</f>
        <v>-238.48</v>
      </c>
      <c r="AC84">
        <f t="shared" si="3"/>
        <v>17.815188182472319</v>
      </c>
      <c r="AD84">
        <f t="shared" si="4"/>
        <v>1623.6299594552504</v>
      </c>
      <c r="AE84">
        <f>'IDT-1'!B84</f>
        <v>200.99200000000002</v>
      </c>
      <c r="AF84" s="24"/>
      <c r="AG84">
        <f t="shared" si="5"/>
        <v>1824.6219594552504</v>
      </c>
      <c r="AI84" s="34">
        <f>PXIL!H84</f>
        <v>0</v>
      </c>
      <c r="AJ84" s="34">
        <f>PXIL!N84</f>
        <v>0</v>
      </c>
      <c r="AK84" s="34">
        <f>RTM_IEX!H84</f>
        <v>45.09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32.909999999999997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3.7548000000000004</v>
      </c>
      <c r="E85">
        <f>GT_NG!P85</f>
        <v>-0.21428571428571427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117.39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916.77457648941913</v>
      </c>
      <c r="P85" s="36">
        <v>117.28</v>
      </c>
      <c r="Q85" s="36">
        <v>38.010000000000005</v>
      </c>
      <c r="R85" s="38">
        <v>0</v>
      </c>
      <c r="S85" s="38">
        <v>0</v>
      </c>
      <c r="T85" s="37">
        <f>SUMPRODUCT(LTA!J85:AN85,LTA!J$101:AN$101,LTA!J$103:AN$103)</f>
        <v>120.99</v>
      </c>
      <c r="U85" s="37">
        <f>SUMPRODUCT(LTA!J85:AN85,LTA!J$102:AN$102,LTA!J$103:AN$103)</f>
        <v>138.62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192.48999999999998</v>
      </c>
      <c r="AB85" s="75">
        <f>-STOA!N85</f>
        <v>-238.48</v>
      </c>
      <c r="AC85">
        <f t="shared" si="3"/>
        <v>17.344283704826569</v>
      </c>
      <c r="AD85">
        <f>SUM(B85:AB85,AI85:AT85)-AC85</f>
        <v>1568.0408070703068</v>
      </c>
      <c r="AE85">
        <f>'IDT-1'!B85</f>
        <v>247</v>
      </c>
      <c r="AF85" s="24"/>
      <c r="AG85">
        <f t="shared" si="5"/>
        <v>1815.0408070703068</v>
      </c>
      <c r="AI85" s="34">
        <f>PXIL!H85</f>
        <v>0</v>
      </c>
      <c r="AJ85" s="34">
        <f>PXIL!N85</f>
        <v>0</v>
      </c>
      <c r="AK85" s="34">
        <f>RTM_IEX!H85</f>
        <v>28.77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3.7548000000000004</v>
      </c>
      <c r="E86">
        <f>GT_NG!P86</f>
        <v>-0.21428571428571427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117.39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915.9039564356234</v>
      </c>
      <c r="P86" s="36">
        <v>117.28</v>
      </c>
      <c r="Q86" s="36">
        <v>38.014895959189154</v>
      </c>
      <c r="R86" s="38">
        <v>0</v>
      </c>
      <c r="S86" s="38">
        <v>0</v>
      </c>
      <c r="T86" s="37">
        <f>SUMPRODUCT(LTA!J86:AN86,LTA!J$101:AN$101,LTA!J$103:AN$103)</f>
        <v>120.99</v>
      </c>
      <c r="U86" s="37">
        <f>SUMPRODUCT(LTA!J86:AN86,LTA!J$102:AN$102,LTA!J$103:AN$103)</f>
        <v>142.92000000000002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197.66</v>
      </c>
      <c r="Z86" s="34">
        <f>IEX!N86</f>
        <v>0</v>
      </c>
      <c r="AA86" s="75">
        <f>STOA!H86</f>
        <v>192.48999999999998</v>
      </c>
      <c r="AB86" s="75">
        <f>-STOA!N86</f>
        <v>-238.48</v>
      </c>
      <c r="AC86">
        <f t="shared" si="3"/>
        <v>19.089923622431876</v>
      </c>
      <c r="AD86">
        <f t="shared" si="4"/>
        <v>1774.1094430580952</v>
      </c>
      <c r="AE86">
        <f>'IDT-1'!B86</f>
        <v>27</v>
      </c>
      <c r="AF86" s="24"/>
      <c r="AG86">
        <f t="shared" si="5"/>
        <v>1801.1094430580952</v>
      </c>
      <c r="AI86" s="34">
        <f>PXIL!H86</f>
        <v>0</v>
      </c>
      <c r="AJ86" s="34">
        <f>PXIL!N86</f>
        <v>0</v>
      </c>
      <c r="AK86" s="34">
        <f>RTM_IEX!H86</f>
        <v>35.49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3.7548000000000004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907.37684948475976</v>
      </c>
      <c r="P87" s="36">
        <v>117.28</v>
      </c>
      <c r="Q87" s="36">
        <v>38.014895959189154</v>
      </c>
      <c r="R87" s="38">
        <v>0</v>
      </c>
      <c r="S87" s="38">
        <v>0</v>
      </c>
      <c r="T87" s="37">
        <f>SUMPRODUCT(LTA!J87:AN87,LTA!J$101:AN$101,LTA!J$103:AN$103)</f>
        <v>122.67</v>
      </c>
      <c r="U87" s="37">
        <f>SUMPRODUCT(LTA!J87:AN87,LTA!J$102:AN$102,LTA!J$103:AN$103)</f>
        <v>158.08000000000001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186.14</v>
      </c>
      <c r="Z87" s="34">
        <f>IEX!N87</f>
        <v>0</v>
      </c>
      <c r="AA87" s="75">
        <f>STOA!H87</f>
        <v>192.48999999999998</v>
      </c>
      <c r="AB87" s="75">
        <f>-STOA!N87</f>
        <v>-238.48</v>
      </c>
      <c r="AC87">
        <f t="shared" si="3"/>
        <v>18.907700675960715</v>
      </c>
      <c r="AD87">
        <f t="shared" si="4"/>
        <v>1753.0288447679879</v>
      </c>
      <c r="AE87">
        <f>'IDT-1'!B87</f>
        <v>37</v>
      </c>
      <c r="AF87" s="24"/>
      <c r="AG87">
        <f t="shared" si="5"/>
        <v>1790.0288447679879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3.7548000000000004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907.46201707327066</v>
      </c>
      <c r="P88" s="36">
        <v>117.28</v>
      </c>
      <c r="Q88" s="36">
        <v>38.014895959189154</v>
      </c>
      <c r="R88" s="38">
        <v>0</v>
      </c>
      <c r="S88" s="38">
        <v>0</v>
      </c>
      <c r="T88" s="37">
        <f>SUMPRODUCT(LTA!J88:AN88,LTA!J$101:AN$101,LTA!J$103:AN$103)</f>
        <v>122.67</v>
      </c>
      <c r="U88" s="37">
        <f>SUMPRODUCT(LTA!J88:AN88,LTA!J$102:AN$102,LTA!J$103:AN$103)</f>
        <v>158.25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161.19</v>
      </c>
      <c r="Z88" s="34">
        <f>IEX!N88</f>
        <v>0</v>
      </c>
      <c r="AA88" s="75">
        <f>STOA!H88</f>
        <v>192.48999999999998</v>
      </c>
      <c r="AB88" s="75">
        <f>-STOA!N88</f>
        <v>-238.48</v>
      </c>
      <c r="AC88">
        <f t="shared" si="3"/>
        <v>18.700264083704205</v>
      </c>
      <c r="AD88">
        <f t="shared" si="4"/>
        <v>1728.5414489487555</v>
      </c>
      <c r="AE88">
        <f>'IDT-1'!B88</f>
        <v>47</v>
      </c>
      <c r="AF88" s="24"/>
      <c r="AG88">
        <f t="shared" si="5"/>
        <v>1775.5414489487555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3.7548000000000004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918.0217293539697</v>
      </c>
      <c r="P89" s="36">
        <v>117.28</v>
      </c>
      <c r="Q89" s="36">
        <v>38.014895959189154</v>
      </c>
      <c r="R89" s="38">
        <v>0</v>
      </c>
      <c r="S89" s="38">
        <v>0</v>
      </c>
      <c r="T89" s="37">
        <f>SUMPRODUCT(LTA!J89:AN89,LTA!J$101:AN$101,LTA!J$103:AN$103)</f>
        <v>122.67</v>
      </c>
      <c r="U89" s="37">
        <f>SUMPRODUCT(LTA!J89:AN89,LTA!J$102:AN$102,LTA!J$103:AN$103)</f>
        <v>161.30000000000001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117.06</v>
      </c>
      <c r="Z89" s="34">
        <f>IEX!N89</f>
        <v>0</v>
      </c>
      <c r="AA89" s="75">
        <f>STOA!H89</f>
        <v>192.48999999999998</v>
      </c>
      <c r="AB89" s="75">
        <f>-STOA!N89</f>
        <v>-238.48</v>
      </c>
      <c r="AC89">
        <f t="shared" si="3"/>
        <v>18.596374505910081</v>
      </c>
      <c r="AD89">
        <f t="shared" si="4"/>
        <v>1680.1250508072487</v>
      </c>
      <c r="AE89">
        <f>'IDT-1'!B89</f>
        <v>52</v>
      </c>
      <c r="AF89" s="24"/>
      <c r="AG89">
        <f t="shared" si="5"/>
        <v>1732.1250508072487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3.7548000000000004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908.47232740267179</v>
      </c>
      <c r="P90" s="36">
        <v>117.28</v>
      </c>
      <c r="Q90" s="36">
        <v>38.014895959189154</v>
      </c>
      <c r="R90" s="38">
        <v>0</v>
      </c>
      <c r="S90" s="38">
        <v>0</v>
      </c>
      <c r="T90" s="37">
        <f>SUMPRODUCT(LTA!J90:AN90,LTA!J$101:AN$101,LTA!J$103:AN$103)</f>
        <v>122.67</v>
      </c>
      <c r="U90" s="37">
        <f>SUMPRODUCT(LTA!J90:AN90,LTA!J$102:AN$102,LTA!J$103:AN$103)</f>
        <v>161.56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141.05000000000001</v>
      </c>
      <c r="Z90" s="34">
        <f>IEX!N90</f>
        <v>0</v>
      </c>
      <c r="AA90" s="75">
        <f>STOA!H90</f>
        <v>192.48999999999998</v>
      </c>
      <c r="AB90" s="75">
        <f>-STOA!N90</f>
        <v>-238.48</v>
      </c>
      <c r="AC90">
        <f t="shared" si="3"/>
        <v>18.660561425444953</v>
      </c>
      <c r="AD90">
        <f t="shared" si="4"/>
        <v>1701.7614619364158</v>
      </c>
      <c r="AE90">
        <f>'IDT-1'!B90</f>
        <v>0</v>
      </c>
      <c r="AF90" s="24"/>
      <c r="AG90">
        <f t="shared" si="5"/>
        <v>1701.7614619364158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3.7548000000000004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851.98778127772255</v>
      </c>
      <c r="P91" s="36">
        <v>117.28</v>
      </c>
      <c r="Q91" s="36">
        <v>38.014895959189154</v>
      </c>
      <c r="R91" s="38">
        <v>0</v>
      </c>
      <c r="S91" s="38">
        <v>0</v>
      </c>
      <c r="T91" s="37">
        <f>SUMPRODUCT(LTA!J91:AN91,LTA!J$101:AN$101,LTA!J$103:AN$103)</f>
        <v>122.67</v>
      </c>
      <c r="U91" s="37">
        <f>SUMPRODUCT(LTA!J91:AN91,LTA!J$102:AN$102,LTA!J$103:AN$103)</f>
        <v>166.68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134.33000000000001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18.79844700241652</v>
      </c>
      <c r="AD91">
        <f t="shared" si="4"/>
        <v>1670.7390302344952</v>
      </c>
      <c r="AE91">
        <f>'IDT-1'!B91</f>
        <v>0</v>
      </c>
      <c r="AF91" s="24"/>
      <c r="AG91">
        <f t="shared" si="5"/>
        <v>1670.7390302344952</v>
      </c>
      <c r="AI91" s="34">
        <f>PXIL!H91</f>
        <v>0</v>
      </c>
      <c r="AJ91" s="34">
        <f>PXIL!N91</f>
        <v>0</v>
      </c>
      <c r="AK91" s="34">
        <f>RTM_IEX!H91</f>
        <v>50.85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3.7548000000000004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814.36201117038331</v>
      </c>
      <c r="P92" s="36">
        <v>117.28</v>
      </c>
      <c r="Q92" s="36">
        <v>38.014895959189154</v>
      </c>
      <c r="R92" s="38">
        <v>0</v>
      </c>
      <c r="S92" s="38">
        <v>0</v>
      </c>
      <c r="T92" s="37">
        <f>SUMPRODUCT(LTA!J92:AN92,LTA!J$101:AN$101,LTA!J$103:AN$103)</f>
        <v>122.67</v>
      </c>
      <c r="U92" s="37">
        <f>SUMPRODUCT(LTA!J92:AN92,LTA!J$102:AN$102,LTA!J$103:AN$103)</f>
        <v>166.33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92.11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18.27793453351487</v>
      </c>
      <c r="AD92">
        <f t="shared" si="4"/>
        <v>1609.2937725960576</v>
      </c>
      <c r="AE92">
        <f>'IDT-1'!B92</f>
        <v>0</v>
      </c>
      <c r="AF92" s="24"/>
      <c r="AG92">
        <f t="shared" si="5"/>
        <v>1609.2937725960576</v>
      </c>
      <c r="AI92" s="34">
        <f>PXIL!H92</f>
        <v>0</v>
      </c>
      <c r="AJ92" s="34">
        <f>PXIL!N92</f>
        <v>0</v>
      </c>
      <c r="AK92" s="34">
        <f>RTM_IEX!H92</f>
        <v>69.08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3.7548000000000004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784.42829083115805</v>
      </c>
      <c r="P93" s="36">
        <v>117.28000000000002</v>
      </c>
      <c r="Q93" s="36">
        <v>38.014895959189154</v>
      </c>
      <c r="R93" s="38">
        <v>0</v>
      </c>
      <c r="S93" s="38">
        <v>0</v>
      </c>
      <c r="T93" s="37">
        <f>SUMPRODUCT(LTA!J93:AN93,LTA!J$101:AN$101,LTA!J$103:AN$103)</f>
        <v>122.67</v>
      </c>
      <c r="U93" s="37">
        <f>SUMPRODUCT(LTA!J93:AN93,LTA!J$102:AN$102,LTA!J$103:AN$103)</f>
        <v>165.94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26.87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17.596159282665379</v>
      </c>
      <c r="AD93">
        <f t="shared" si="4"/>
        <v>1528.8118275076818</v>
      </c>
      <c r="AE93">
        <f>'IDT-1'!B93</f>
        <v>0</v>
      </c>
      <c r="AF93" s="24"/>
      <c r="AG93">
        <f t="shared" si="5"/>
        <v>1528.8118275076818</v>
      </c>
      <c r="AI93" s="34">
        <f>PXIL!H93</f>
        <v>0</v>
      </c>
      <c r="AJ93" s="34">
        <f>PXIL!N93</f>
        <v>0</v>
      </c>
      <c r="AK93" s="34">
        <f>RTM_IEX!H93</f>
        <v>83.48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3.7548000000000004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717.2641792459209</v>
      </c>
      <c r="P94" s="36">
        <v>117.28000000000002</v>
      </c>
      <c r="Q94" s="36">
        <v>38.014895959189154</v>
      </c>
      <c r="R94" s="38">
        <v>0</v>
      </c>
      <c r="S94" s="38">
        <v>0</v>
      </c>
      <c r="T94" s="37">
        <f>SUMPRODUCT(LTA!J94:AN94,LTA!J$101:AN$101,LTA!J$103:AN$103)</f>
        <v>122.67</v>
      </c>
      <c r="U94" s="37">
        <f>SUMPRODUCT(LTA!J94:AN94,LTA!J$102:AN$102,LTA!J$103:AN$103)</f>
        <v>165.58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17.012744745349384</v>
      </c>
      <c r="AD94">
        <f t="shared" si="4"/>
        <v>1459.9411304597606</v>
      </c>
      <c r="AE94">
        <f>'IDT-1'!B94</f>
        <v>0</v>
      </c>
      <c r="AF94" s="24"/>
      <c r="AG94">
        <f t="shared" si="5"/>
        <v>1459.9411304597606</v>
      </c>
      <c r="AI94" s="34">
        <f>PXIL!H94</f>
        <v>0</v>
      </c>
      <c r="AJ94" s="34">
        <f>PXIL!N94</f>
        <v>0</v>
      </c>
      <c r="AK94" s="34">
        <f>RTM_IEX!H94</f>
        <v>108.42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3.7548000000000004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653.58994238740013</v>
      </c>
      <c r="P95" s="36">
        <v>117.28000000000002</v>
      </c>
      <c r="Q95" s="36">
        <v>38.013242090295059</v>
      </c>
      <c r="R95" s="38">
        <v>0</v>
      </c>
      <c r="S95" s="38">
        <v>0</v>
      </c>
      <c r="T95" s="37">
        <f>SUMPRODUCT(LTA!J95:AN95,LTA!J$101:AN$101,LTA!J$103:AN$103)</f>
        <v>122.67</v>
      </c>
      <c r="U95" s="37">
        <f>SUMPRODUCT(LTA!J95:AN95,LTA!J$102:AN$102,LTA!J$103:AN$103)</f>
        <v>169.17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15.405389588370204</v>
      </c>
      <c r="AD95">
        <f t="shared" si="4"/>
        <v>1380.6625948893252</v>
      </c>
      <c r="AE95">
        <f>'IDT-1'!B95</f>
        <v>0</v>
      </c>
      <c r="AF95" s="24"/>
      <c r="AG95">
        <f t="shared" si="5"/>
        <v>1380.6625948893252</v>
      </c>
      <c r="AI95" s="34">
        <f>PXIL!H95</f>
        <v>0</v>
      </c>
      <c r="AJ95" s="34">
        <f>PXIL!N95</f>
        <v>0</v>
      </c>
      <c r="AK95" s="34">
        <f>RTM_IEX!H95</f>
        <v>32.619999999999997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4.3806000000000003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625.42315516026281</v>
      </c>
      <c r="P96" s="36">
        <v>117.28</v>
      </c>
      <c r="Q96" s="36">
        <v>14.389999999999997</v>
      </c>
      <c r="R96" s="38">
        <v>0</v>
      </c>
      <c r="S96" s="38">
        <v>0</v>
      </c>
      <c r="T96" s="37">
        <f>SUMPRODUCT(LTA!J96:AN96,LTA!J$101:AN$101,LTA!J$103:AN$103)</f>
        <v>122.67</v>
      </c>
      <c r="U96" s="37">
        <f>SUMPRODUCT(LTA!J96:AN96,LTA!J$102:AN$102,LTA!J$103:AN$103)</f>
        <v>168.01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14.75637006210377</v>
      </c>
      <c r="AD96">
        <f>SUM(B96:AB96,AI96:AT96)-AC96</f>
        <v>1304.0473850981591</v>
      </c>
      <c r="AE96">
        <f>'IDT-1'!B96</f>
        <v>0</v>
      </c>
      <c r="AF96" s="24"/>
      <c r="AG96">
        <f t="shared" si="5"/>
        <v>1304.0473850981591</v>
      </c>
      <c r="AI96" s="34">
        <f>PXIL!H96</f>
        <v>0</v>
      </c>
      <c r="AJ96" s="34">
        <f>PXIL!N96</f>
        <v>0</v>
      </c>
      <c r="AK96" s="34">
        <f>RTM_IEX!H96</f>
        <v>7.68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4.3806000000000003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652.01800657447848</v>
      </c>
      <c r="P97" s="36">
        <v>57.57</v>
      </c>
      <c r="Q97" s="36">
        <v>14.389999999999997</v>
      </c>
      <c r="R97" s="38">
        <v>0</v>
      </c>
      <c r="S97" s="38">
        <v>0</v>
      </c>
      <c r="T97" s="37">
        <f>SUMPRODUCT(LTA!J97:AN97,LTA!J$101:AN$101,LTA!J$103:AN$103)</f>
        <v>122.67</v>
      </c>
      <c r="U97" s="37">
        <f>SUMPRODUCT(LTA!J97:AN97,LTA!J$102:AN$102,LTA!J$103:AN$103)</f>
        <v>167.81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14.818626384777858</v>
      </c>
      <c r="AD97">
        <f t="shared" si="4"/>
        <v>1214.9899801897006</v>
      </c>
      <c r="AE97">
        <f>'IDT-1'!B97</f>
        <v>0</v>
      </c>
      <c r="AF97" s="24"/>
      <c r="AG97">
        <f t="shared" si="5"/>
        <v>1214.9899801897006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4.3806000000000003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605.58552550568641</v>
      </c>
      <c r="P98" s="36">
        <v>57.570000000000007</v>
      </c>
      <c r="Q98" s="36">
        <v>14.389999999999997</v>
      </c>
      <c r="R98" s="38">
        <v>0</v>
      </c>
      <c r="S98" s="38">
        <v>0</v>
      </c>
      <c r="T98" s="37">
        <f>SUMPRODUCT(LTA!J98:AN98,LTA!J$101:AN$101,LTA!J$103:AN$103)</f>
        <v>122.67</v>
      </c>
      <c r="U98" s="37">
        <f>SUMPRODUCT(LTA!J98:AN98,LTA!J$102:AN$102,LTA!J$103:AN$103)</f>
        <v>167.60999999999999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14.596336698297785</v>
      </c>
      <c r="AD98">
        <f t="shared" si="4"/>
        <v>1148.5797888073887</v>
      </c>
      <c r="AE98">
        <f>'IDT-1'!B98</f>
        <v>0</v>
      </c>
      <c r="AF98" s="24"/>
      <c r="AG98">
        <f t="shared" si="5"/>
        <v>1148.5797888073887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9.3244199999999902E-2</v>
      </c>
      <c r="E99">
        <f t="shared" si="6"/>
        <v>4.2257586325604862E-2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2.9783550000000005</v>
      </c>
      <c r="J99">
        <f t="shared" si="6"/>
        <v>0</v>
      </c>
      <c r="K99">
        <f t="shared" si="6"/>
        <v>4.0495000000000001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19.557575243321939</v>
      </c>
      <c r="P99" s="36">
        <f t="shared" si="6"/>
        <v>2.4482825000000008</v>
      </c>
      <c r="Q99" s="36">
        <f t="shared" si="6"/>
        <v>0.75055768627770925</v>
      </c>
      <c r="R99" s="38">
        <f t="shared" si="6"/>
        <v>0.40946880702421262</v>
      </c>
      <c r="S99" s="38">
        <f t="shared" si="6"/>
        <v>0</v>
      </c>
      <c r="T99" s="37">
        <f t="shared" si="6"/>
        <v>4.9581999999999908</v>
      </c>
      <c r="U99" s="37">
        <f t="shared" si="6"/>
        <v>2.8777875000000006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1.4008724999999995</v>
      </c>
      <c r="Z99" s="34">
        <f t="shared" si="6"/>
        <v>-1.7575000000000001</v>
      </c>
      <c r="AA99" s="75">
        <f t="shared" si="6"/>
        <v>5.2016800000000032</v>
      </c>
      <c r="AB99" s="75">
        <f t="shared" si="6"/>
        <v>-5.6227199999999895</v>
      </c>
      <c r="AC99">
        <f t="shared" si="6"/>
        <v>0.44897623085224136</v>
      </c>
      <c r="AD99">
        <f t="shared" si="6"/>
        <v>38.000147292097218</v>
      </c>
      <c r="AE99">
        <f t="shared" si="6"/>
        <v>0.3390725</v>
      </c>
      <c r="AG99">
        <f t="shared" si="6"/>
        <v>38.339219792097211</v>
      </c>
      <c r="AI99">
        <f t="shared" si="6"/>
        <v>0</v>
      </c>
      <c r="AJ99">
        <f t="shared" si="6"/>
        <v>0</v>
      </c>
      <c r="AK99">
        <f t="shared" si="6"/>
        <v>0.38740749999999996</v>
      </c>
      <c r="AL99">
        <f t="shared" si="6"/>
        <v>-0.44924999999999998</v>
      </c>
      <c r="AM99">
        <f t="shared" si="6"/>
        <v>0</v>
      </c>
      <c r="AN99">
        <f t="shared" si="6"/>
        <v>0</v>
      </c>
      <c r="AO99">
        <f t="shared" si="6"/>
        <v>0.39420499999999992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0.72920000000000007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45300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2.4496499999999997</v>
      </c>
      <c r="E3">
        <f>GT_NG!Q3</f>
        <v>7.7413965244865715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551.24764712271497</v>
      </c>
      <c r="P3" s="36">
        <v>33.58</v>
      </c>
      <c r="Q3" s="36">
        <v>10.549999999999999</v>
      </c>
      <c r="R3" s="38">
        <v>0</v>
      </c>
      <c r="S3" s="38">
        <v>0</v>
      </c>
      <c r="T3" s="37">
        <f>SUMPRODUCT(LTA!J3:AN3,LTA!J$101:AN$101,LTA!J$104:AN$104)</f>
        <v>68.33</v>
      </c>
      <c r="U3" s="37">
        <f>SUMPRODUCT(LTA!J3:AN3,LTA!J$102:AN$102,LTA!J$104:AN$104)</f>
        <v>76.8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-209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9.1226716827613625</v>
      </c>
      <c r="AD3">
        <f>SUM(B3:AB3,AI3:AT3)-AC3</f>
        <v>505.51971184196151</v>
      </c>
      <c r="AE3">
        <f>'IDT-1'!C3</f>
        <v>0</v>
      </c>
      <c r="AF3" s="24"/>
      <c r="AG3">
        <f>SUM(AD3:AF3)</f>
        <v>505.51971184196151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2.4496499999999997</v>
      </c>
      <c r="E4">
        <f>GT_NG!Q4</f>
        <v>7.7413965244865715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550.80524468651913</v>
      </c>
      <c r="P4" s="36">
        <v>33.58</v>
      </c>
      <c r="Q4" s="36">
        <v>10.549999999999999</v>
      </c>
      <c r="R4" s="38">
        <v>0</v>
      </c>
      <c r="S4" s="38">
        <v>0</v>
      </c>
      <c r="T4" s="37">
        <f>SUMPRODUCT(LTA!J4:AN4,LTA!J$101:AN$101,LTA!J$104:AN$104)</f>
        <v>68.09</v>
      </c>
      <c r="U4" s="37">
        <f>SUMPRODUCT(LTA!J4:AN4,LTA!J$102:AN$102,LTA!J$104:AN$104)</f>
        <v>76.17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-234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9.3234264454195444</v>
      </c>
      <c r="AD4">
        <f t="shared" ref="AD4:AD67" si="1">SUM(B4:AB4,AI4:AT4)-AC4</f>
        <v>479.00655464310745</v>
      </c>
      <c r="AE4">
        <f>'IDT-1'!C4</f>
        <v>0</v>
      </c>
      <c r="AF4" s="24"/>
      <c r="AG4">
        <f t="shared" ref="AG4:AG67" si="2">SUM(AD4:AF4)</f>
        <v>479.00655464310745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2.4496499999999997</v>
      </c>
      <c r="E5">
        <f>GT_NG!Q5</f>
        <v>7.1486887835703001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555.67272287019557</v>
      </c>
      <c r="P5" s="36">
        <v>33.58</v>
      </c>
      <c r="Q5" s="36">
        <v>10.549999999999999</v>
      </c>
      <c r="R5" s="38">
        <v>0</v>
      </c>
      <c r="S5" s="38">
        <v>0</v>
      </c>
      <c r="T5" s="37">
        <f>SUMPRODUCT(LTA!J5:AN5,LTA!J$101:AN$101,LTA!J$104:AN$104)</f>
        <v>65.69</v>
      </c>
      <c r="U5" s="37">
        <f>SUMPRODUCT(LTA!J5:AN5,LTA!J$102:AN$102,LTA!J$104:AN$104)</f>
        <v>75.489999999999995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-254</v>
      </c>
      <c r="AA5" s="75">
        <f>STOA!I5</f>
        <v>0</v>
      </c>
      <c r="AB5" s="75">
        <f>-STOA!O5</f>
        <v>-75.489999999999995</v>
      </c>
      <c r="AC5">
        <f t="shared" si="0"/>
        <v>9.5028856716365109</v>
      </c>
      <c r="AD5">
        <f t="shared" si="1"/>
        <v>460.02186585965063</v>
      </c>
      <c r="AE5">
        <f>'IDT-1'!C5</f>
        <v>0</v>
      </c>
      <c r="AF5" s="24"/>
      <c r="AG5">
        <f t="shared" si="2"/>
        <v>460.02186585965063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2.4496499999999997</v>
      </c>
      <c r="E6">
        <f>GT_NG!Q6</f>
        <v>7.1486887835703001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555.67272287019557</v>
      </c>
      <c r="P6" s="36">
        <v>33.58</v>
      </c>
      <c r="Q6" s="36">
        <v>10.549999999999999</v>
      </c>
      <c r="R6" s="38">
        <v>0</v>
      </c>
      <c r="S6" s="38">
        <v>0</v>
      </c>
      <c r="T6" s="37">
        <f>SUMPRODUCT(LTA!J6:AN6,LTA!J$101:AN$101,LTA!J$104:AN$104)</f>
        <v>62.73</v>
      </c>
      <c r="U6" s="37">
        <f>SUMPRODUCT(LTA!J6:AN6,LTA!J$102:AN$102,LTA!J$104:AN$104)</f>
        <v>80.86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-269</v>
      </c>
      <c r="AA6" s="75">
        <f>STOA!I6</f>
        <v>0</v>
      </c>
      <c r="AB6" s="75">
        <f>-STOA!O6</f>
        <v>-75.489999999999995</v>
      </c>
      <c r="AC6">
        <f t="shared" si="0"/>
        <v>9.7349086147587389</v>
      </c>
      <c r="AD6">
        <f t="shared" si="1"/>
        <v>437.1998429165285</v>
      </c>
      <c r="AE6">
        <f>'IDT-1'!C6</f>
        <v>0</v>
      </c>
      <c r="AF6" s="24"/>
      <c r="AG6">
        <f t="shared" si="2"/>
        <v>437.1998429165285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2.4496499999999997</v>
      </c>
      <c r="E7">
        <f>GT_NG!Q7</f>
        <v>7.1486887835703001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550.91190188917108</v>
      </c>
      <c r="P7" s="36">
        <v>33.58</v>
      </c>
      <c r="Q7" s="36">
        <v>10.549999999999999</v>
      </c>
      <c r="R7" s="38">
        <v>0</v>
      </c>
      <c r="S7" s="38">
        <v>0</v>
      </c>
      <c r="T7" s="37">
        <f>SUMPRODUCT(LTA!J7:AN7,LTA!J$101:AN$101,LTA!J$104:AN$104)</f>
        <v>62.52</v>
      </c>
      <c r="U7" s="37">
        <f>SUMPRODUCT(LTA!J7:AN7,LTA!J$102:AN$102,LTA!J$104:AN$104)</f>
        <v>81.319999999999993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-284</v>
      </c>
      <c r="AA7" s="75">
        <f>STOA!I7</f>
        <v>0</v>
      </c>
      <c r="AB7" s="75">
        <f>-STOA!O7</f>
        <v>-75.489999999999995</v>
      </c>
      <c r="AC7">
        <f t="shared" si="0"/>
        <v>9.8240850843914682</v>
      </c>
      <c r="AD7">
        <f t="shared" si="1"/>
        <v>417.59984546587117</v>
      </c>
      <c r="AE7">
        <f>'IDT-1'!C7</f>
        <v>0</v>
      </c>
      <c r="AF7" s="24"/>
      <c r="AG7">
        <f t="shared" si="2"/>
        <v>417.59984546587117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2.4496499999999997</v>
      </c>
      <c r="E8">
        <f>GT_NG!Q8</f>
        <v>6.6619946091644202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550.91190188917108</v>
      </c>
      <c r="P8" s="36">
        <v>33.58</v>
      </c>
      <c r="Q8" s="36">
        <v>10.549999999999999</v>
      </c>
      <c r="R8" s="38">
        <v>0</v>
      </c>
      <c r="S8" s="38">
        <v>0</v>
      </c>
      <c r="T8" s="37">
        <f>SUMPRODUCT(LTA!J8:AN8,LTA!J$101:AN$101,LTA!J$104:AN$104)</f>
        <v>63.99</v>
      </c>
      <c r="U8" s="37">
        <f>SUMPRODUCT(LTA!J8:AN8,LTA!J$102:AN$102,LTA!J$104:AN$104)</f>
        <v>81.319999999999993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-294</v>
      </c>
      <c r="AA8" s="75">
        <f>STOA!I8</f>
        <v>0</v>
      </c>
      <c r="AB8" s="75">
        <f>-STOA!O8</f>
        <v>-75.489999999999995</v>
      </c>
      <c r="AC8">
        <f t="shared" si="0"/>
        <v>9.9594122191997947</v>
      </c>
      <c r="AD8">
        <f t="shared" si="1"/>
        <v>403.44782415665708</v>
      </c>
      <c r="AE8">
        <f>'IDT-1'!C8</f>
        <v>0</v>
      </c>
      <c r="AF8" s="24"/>
      <c r="AG8">
        <f t="shared" si="2"/>
        <v>403.44782415665708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2.4496499999999997</v>
      </c>
      <c r="E9">
        <f>GT_NG!Q9</f>
        <v>6.6619946091644202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540.35112316754021</v>
      </c>
      <c r="P9" s="36">
        <v>33.58</v>
      </c>
      <c r="Q9" s="36">
        <v>10.549999999999999</v>
      </c>
      <c r="R9" s="38">
        <v>0</v>
      </c>
      <c r="S9" s="38">
        <v>0</v>
      </c>
      <c r="T9" s="37">
        <f>SUMPRODUCT(LTA!J9:AN9,LTA!J$101:AN$101,LTA!J$104:AN$104)</f>
        <v>74.11</v>
      </c>
      <c r="U9" s="37">
        <f>SUMPRODUCT(LTA!J9:AN9,LTA!J$102:AN$102,LTA!J$104:AN$104)</f>
        <v>80.81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-309</v>
      </c>
      <c r="AA9" s="75">
        <f>STOA!I9</f>
        <v>0</v>
      </c>
      <c r="AB9" s="75">
        <f>-STOA!O9</f>
        <v>-75.489999999999995</v>
      </c>
      <c r="AC9">
        <f t="shared" si="0"/>
        <v>10.036137255186986</v>
      </c>
      <c r="AD9">
        <f t="shared" si="1"/>
        <v>392.42032039903893</v>
      </c>
      <c r="AE9">
        <f>'IDT-1'!C9</f>
        <v>0</v>
      </c>
      <c r="AF9" s="24"/>
      <c r="AG9">
        <f t="shared" si="2"/>
        <v>392.42032039903893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2.4496499999999997</v>
      </c>
      <c r="E10">
        <f>GT_NG!Q10</f>
        <v>1.4863102998696216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540.35112316754021</v>
      </c>
      <c r="P10" s="36">
        <v>33.58</v>
      </c>
      <c r="Q10" s="36">
        <v>10.549999999999999</v>
      </c>
      <c r="R10" s="38">
        <v>0</v>
      </c>
      <c r="S10" s="38">
        <v>0</v>
      </c>
      <c r="T10" s="37">
        <f>SUMPRODUCT(LTA!J10:AN10,LTA!J$101:AN$101,LTA!J$104:AN$104)</f>
        <v>72.88</v>
      </c>
      <c r="U10" s="37">
        <f>SUMPRODUCT(LTA!J10:AN10,LTA!J$102:AN$102,LTA!J$104:AN$104)</f>
        <v>80.759999999999991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-314</v>
      </c>
      <c r="AA10" s="75">
        <f>STOA!I10</f>
        <v>0</v>
      </c>
      <c r="AB10" s="75">
        <f>-STOA!O10</f>
        <v>-75.489999999999995</v>
      </c>
      <c r="AC10">
        <f t="shared" si="0"/>
        <v>10.024265295613356</v>
      </c>
      <c r="AD10">
        <f t="shared" si="1"/>
        <v>380.97650804931783</v>
      </c>
      <c r="AE10">
        <f>'IDT-1'!C10</f>
        <v>0</v>
      </c>
      <c r="AF10" s="24"/>
      <c r="AG10">
        <f t="shared" si="2"/>
        <v>380.97650804931783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2.4496499999999997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547.23157881732334</v>
      </c>
      <c r="P11" s="36">
        <v>33.58</v>
      </c>
      <c r="Q11" s="36">
        <v>10.549999999999999</v>
      </c>
      <c r="R11" s="38">
        <v>0</v>
      </c>
      <c r="S11" s="38">
        <v>0</v>
      </c>
      <c r="T11" s="37">
        <f>SUMPRODUCT(LTA!J11:AN11,LTA!J$101:AN$101,LTA!J$104:AN$104)</f>
        <v>71.06</v>
      </c>
      <c r="U11" s="37">
        <f>SUMPRODUCT(LTA!J11:AN11,LTA!J$102:AN$102,LTA!J$104:AN$104)</f>
        <v>80.009999999999991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-334</v>
      </c>
      <c r="AA11" s="75">
        <f>STOA!I11</f>
        <v>0</v>
      </c>
      <c r="AB11" s="75">
        <f>-STOA!O11</f>
        <v>-75.489999999999995</v>
      </c>
      <c r="AC11">
        <f t="shared" si="0"/>
        <v>10.235124123006845</v>
      </c>
      <c r="AD11">
        <f t="shared" si="1"/>
        <v>361.49883457183779</v>
      </c>
      <c r="AE11">
        <f>'IDT-1'!C11</f>
        <v>0</v>
      </c>
      <c r="AF11" s="24"/>
      <c r="AG11">
        <f t="shared" si="2"/>
        <v>361.49883457183779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2.4496499999999997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547.2313011937764</v>
      </c>
      <c r="P12" s="36">
        <v>33.58</v>
      </c>
      <c r="Q12" s="36">
        <v>10.549999999999999</v>
      </c>
      <c r="R12" s="38">
        <v>0</v>
      </c>
      <c r="S12" s="38">
        <v>0</v>
      </c>
      <c r="T12" s="37">
        <f>SUMPRODUCT(LTA!J12:AN12,LTA!J$101:AN$101,LTA!J$104:AN$104)</f>
        <v>67.48</v>
      </c>
      <c r="U12" s="37">
        <f>SUMPRODUCT(LTA!J12:AN12,LTA!J$102:AN$102,LTA!J$104:AN$104)</f>
        <v>79.039999999999992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-339</v>
      </c>
      <c r="AA12" s="75">
        <f>STOA!I12</f>
        <v>0</v>
      </c>
      <c r="AB12" s="75">
        <f>-STOA!O12</f>
        <v>-75.489999999999995</v>
      </c>
      <c r="AC12">
        <f t="shared" si="0"/>
        <v>10.213844106418827</v>
      </c>
      <c r="AD12">
        <f t="shared" si="1"/>
        <v>354.96983696487894</v>
      </c>
      <c r="AE12">
        <f>'IDT-1'!C12</f>
        <v>0</v>
      </c>
      <c r="AF12" s="24"/>
      <c r="AG12">
        <f t="shared" si="2"/>
        <v>354.96983696487894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2.4496499999999997</v>
      </c>
      <c r="E13">
        <f>GT_NG!Q13</f>
        <v>1.4863102998696216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541.85099702572415</v>
      </c>
      <c r="P13" s="36">
        <v>33.58</v>
      </c>
      <c r="Q13" s="36">
        <v>10.549999999999999</v>
      </c>
      <c r="R13" s="38">
        <v>0</v>
      </c>
      <c r="S13" s="38">
        <v>0</v>
      </c>
      <c r="T13" s="37">
        <f>SUMPRODUCT(LTA!J13:AN13,LTA!J$101:AN$101,LTA!J$104:AN$104)</f>
        <v>62.88</v>
      </c>
      <c r="U13" s="37">
        <f>SUMPRODUCT(LTA!J13:AN13,LTA!J$102:AN$102,LTA!J$104:AN$104)</f>
        <v>81.319999999999993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-334</v>
      </c>
      <c r="AA13" s="75">
        <f>STOA!I13</f>
        <v>0</v>
      </c>
      <c r="AB13" s="75">
        <f>-STOA!O13</f>
        <v>-75.489999999999995</v>
      </c>
      <c r="AC13">
        <f t="shared" si="0"/>
        <v>10.220174125493662</v>
      </c>
      <c r="AD13">
        <f t="shared" si="1"/>
        <v>341.84047307762154</v>
      </c>
      <c r="AE13">
        <f>'IDT-1'!C13</f>
        <v>0</v>
      </c>
      <c r="AF13" s="24"/>
      <c r="AG13">
        <f t="shared" si="2"/>
        <v>341.84047307762154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2.4496499999999997</v>
      </c>
      <c r="E14">
        <f>GT_NG!Q14</f>
        <v>1.4863102998696216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541.31220456917595</v>
      </c>
      <c r="P14" s="36">
        <v>33.58</v>
      </c>
      <c r="Q14" s="36">
        <v>10.549999999999999</v>
      </c>
      <c r="R14" s="38">
        <v>0</v>
      </c>
      <c r="S14" s="38">
        <v>0</v>
      </c>
      <c r="T14" s="37">
        <f>SUMPRODUCT(LTA!J14:AN14,LTA!J$101:AN$101,LTA!J$104:AN$104)</f>
        <v>57.18</v>
      </c>
      <c r="U14" s="37">
        <f>SUMPRODUCT(LTA!J14:AN14,LTA!J$102:AN$102,LTA!J$104:AN$104)</f>
        <v>81.319999999999993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-339</v>
      </c>
      <c r="AA14" s="75">
        <f>STOA!I14</f>
        <v>0</v>
      </c>
      <c r="AB14" s="75">
        <f>-STOA!O14</f>
        <v>-75.489999999999995</v>
      </c>
      <c r="AC14">
        <f t="shared" si="0"/>
        <v>10.167768268858655</v>
      </c>
      <c r="AD14">
        <f t="shared" si="1"/>
        <v>335.65408647770829</v>
      </c>
      <c r="AE14">
        <f>'IDT-1'!C14</f>
        <v>0</v>
      </c>
      <c r="AF14" s="24"/>
      <c r="AG14">
        <f t="shared" si="2"/>
        <v>335.65408647770829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2.4496499999999997</v>
      </c>
      <c r="E15">
        <f>GT_NG!Q15</f>
        <v>1.4863102998696216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541.31361134341614</v>
      </c>
      <c r="P15" s="36">
        <v>33.58</v>
      </c>
      <c r="Q15" s="36">
        <v>10.549999999999999</v>
      </c>
      <c r="R15" s="38">
        <v>0</v>
      </c>
      <c r="S15" s="38">
        <v>0</v>
      </c>
      <c r="T15" s="37">
        <f>SUMPRODUCT(LTA!J15:AN15,LTA!J$101:AN$101,LTA!J$104:AN$104)</f>
        <v>60.38</v>
      </c>
      <c r="U15" s="37">
        <f>SUMPRODUCT(LTA!J15:AN15,LTA!J$102:AN$102,LTA!J$104:AN$104)</f>
        <v>81.319999999999993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-339</v>
      </c>
      <c r="AA15" s="75">
        <f>STOA!I15</f>
        <v>0</v>
      </c>
      <c r="AB15" s="75">
        <f>-STOA!O15</f>
        <v>-75.489999999999995</v>
      </c>
      <c r="AC15">
        <f t="shared" si="0"/>
        <v>10.220073558936942</v>
      </c>
      <c r="AD15">
        <f t="shared" si="1"/>
        <v>335.80318796187026</v>
      </c>
      <c r="AE15">
        <f>'IDT-1'!C15</f>
        <v>0</v>
      </c>
      <c r="AF15" s="24"/>
      <c r="AG15">
        <f t="shared" si="2"/>
        <v>335.80318796187026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2.4496499999999997</v>
      </c>
      <c r="E16">
        <f>GT_NG!Q16</f>
        <v>1.4863102998696216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541.31361134341614</v>
      </c>
      <c r="P16" s="36">
        <v>33.58</v>
      </c>
      <c r="Q16" s="36">
        <v>10.549999999999999</v>
      </c>
      <c r="R16" s="38">
        <v>0</v>
      </c>
      <c r="S16" s="38">
        <v>0</v>
      </c>
      <c r="T16" s="37">
        <f>SUMPRODUCT(LTA!J16:AN16,LTA!J$101:AN$101,LTA!J$104:AN$104)</f>
        <v>59.88</v>
      </c>
      <c r="U16" s="37">
        <f>SUMPRODUCT(LTA!J16:AN16,LTA!J$102:AN$102,LTA!J$104:AN$104)</f>
        <v>80.039999999999992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-339</v>
      </c>
      <c r="AA16" s="75">
        <f>STOA!I16</f>
        <v>0</v>
      </c>
      <c r="AB16" s="75">
        <f>-STOA!O16</f>
        <v>-75.489999999999995</v>
      </c>
      <c r="AC16">
        <f t="shared" si="0"/>
        <v>10.22206387438672</v>
      </c>
      <c r="AD16">
        <f t="shared" si="1"/>
        <v>332.02119764642038</v>
      </c>
      <c r="AE16">
        <f>'IDT-1'!C16</f>
        <v>0</v>
      </c>
      <c r="AF16" s="24"/>
      <c r="AG16">
        <f t="shared" si="2"/>
        <v>332.02119764642038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2.4496499999999997</v>
      </c>
      <c r="E17">
        <f>GT_NG!Q17</f>
        <v>1.4863102998696216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541.31361134341614</v>
      </c>
      <c r="P17" s="36">
        <v>33.58</v>
      </c>
      <c r="Q17" s="36">
        <v>10.549999999999999</v>
      </c>
      <c r="R17" s="38">
        <v>0</v>
      </c>
      <c r="S17" s="38">
        <v>0</v>
      </c>
      <c r="T17" s="37">
        <f>SUMPRODUCT(LTA!J17:AN17,LTA!J$101:AN$101,LTA!J$104:AN$104)</f>
        <v>59.34</v>
      </c>
      <c r="U17" s="37">
        <f>SUMPRODUCT(LTA!J17:AN17,LTA!J$102:AN$102,LTA!J$104:AN$104)</f>
        <v>78.209999999999994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-334</v>
      </c>
      <c r="AA17" s="75">
        <f>STOA!I17</f>
        <v>0</v>
      </c>
      <c r="AB17" s="75">
        <f>-STOA!O17</f>
        <v>-75.489999999999995</v>
      </c>
      <c r="AC17">
        <f t="shared" si="0"/>
        <v>10.252982820736054</v>
      </c>
      <c r="AD17">
        <f t="shared" si="1"/>
        <v>323.62027870007114</v>
      </c>
      <c r="AE17">
        <f>'IDT-1'!C17</f>
        <v>0</v>
      </c>
      <c r="AF17" s="24"/>
      <c r="AG17">
        <f t="shared" si="2"/>
        <v>323.62027870007114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2.4496499999999997</v>
      </c>
      <c r="E18">
        <f>GT_NG!Q18</f>
        <v>1.4863102998696216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541.31361134341614</v>
      </c>
      <c r="P18" s="36">
        <v>33.58</v>
      </c>
      <c r="Q18" s="36">
        <v>10.549999999999999</v>
      </c>
      <c r="R18" s="38">
        <v>0</v>
      </c>
      <c r="S18" s="38">
        <v>0</v>
      </c>
      <c r="T18" s="37">
        <f>SUMPRODUCT(LTA!J18:AN18,LTA!J$101:AN$101,LTA!J$104:AN$104)</f>
        <v>59.22</v>
      </c>
      <c r="U18" s="37">
        <f>SUMPRODUCT(LTA!J18:AN18,LTA!J$102:AN$102,LTA!J$104:AN$104)</f>
        <v>76.05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-334</v>
      </c>
      <c r="AA18" s="75">
        <f>STOA!I18</f>
        <v>0</v>
      </c>
      <c r="AB18" s="75">
        <f>-STOA!O18</f>
        <v>-75.489999999999995</v>
      </c>
      <c r="AC18">
        <f t="shared" si="0"/>
        <v>10.216888505286276</v>
      </c>
      <c r="AD18">
        <f t="shared" si="1"/>
        <v>323.37637301552087</v>
      </c>
      <c r="AE18">
        <f>'IDT-1'!C18</f>
        <v>0</v>
      </c>
      <c r="AF18" s="24"/>
      <c r="AG18">
        <f t="shared" si="2"/>
        <v>323.37637301552087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2.4496499999999997</v>
      </c>
      <c r="E19">
        <f>GT_NG!Q19</f>
        <v>1.4863102998696216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539.60537914284703</v>
      </c>
      <c r="P19" s="36">
        <v>35</v>
      </c>
      <c r="Q19" s="36">
        <v>10.549999999999999</v>
      </c>
      <c r="R19" s="38">
        <v>0</v>
      </c>
      <c r="S19" s="38">
        <v>0</v>
      </c>
      <c r="T19" s="37">
        <f>SUMPRODUCT(LTA!J19:AN19,LTA!J$101:AN$101,LTA!J$104:AN$104)</f>
        <v>58.77</v>
      </c>
      <c r="U19" s="37">
        <f>SUMPRODUCT(LTA!J19:AN19,LTA!J$102:AN$102,LTA!J$104:AN$104)</f>
        <v>74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-334</v>
      </c>
      <c r="AA19" s="75">
        <f>STOA!I19</f>
        <v>0</v>
      </c>
      <c r="AB19" s="75">
        <f>-STOA!O19</f>
        <v>-75.489999999999995</v>
      </c>
      <c r="AC19">
        <f t="shared" si="0"/>
        <v>10.15111156617705</v>
      </c>
      <c r="AD19">
        <f t="shared" si="1"/>
        <v>325.6539177540609</v>
      </c>
      <c r="AE19">
        <f>'IDT-1'!C19</f>
        <v>0</v>
      </c>
      <c r="AF19" s="24"/>
      <c r="AG19">
        <f t="shared" si="2"/>
        <v>325.6539177540609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2.4496499999999997</v>
      </c>
      <c r="E20">
        <f>GT_NG!Q20</f>
        <v>1.4863102998696216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541.40517551994367</v>
      </c>
      <c r="P20" s="36">
        <v>35</v>
      </c>
      <c r="Q20" s="36">
        <v>10.549999999999999</v>
      </c>
      <c r="R20" s="38">
        <v>0</v>
      </c>
      <c r="S20" s="38">
        <v>0</v>
      </c>
      <c r="T20" s="37">
        <f>SUMPRODUCT(LTA!J20:AN20,LTA!J$101:AN$101,LTA!J$104:AN$104)</f>
        <v>57.77</v>
      </c>
      <c r="U20" s="37">
        <f>SUMPRODUCT(LTA!J20:AN20,LTA!J$102:AN$102,LTA!J$104:AN$104)</f>
        <v>72.19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-324</v>
      </c>
      <c r="AA20" s="75">
        <f>STOA!I20</f>
        <v>0</v>
      </c>
      <c r="AB20" s="75">
        <f>-STOA!O20</f>
        <v>-75.489999999999995</v>
      </c>
      <c r="AC20">
        <f t="shared" si="0"/>
        <v>10.083327751670438</v>
      </c>
      <c r="AD20">
        <f t="shared" si="1"/>
        <v>331.71149794566412</v>
      </c>
      <c r="AE20">
        <f>'IDT-1'!C20</f>
        <v>0</v>
      </c>
      <c r="AF20" s="24"/>
      <c r="AG20">
        <f t="shared" si="2"/>
        <v>331.71149794566412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2.4496499999999997</v>
      </c>
      <c r="E21">
        <f>GT_NG!Q21</f>
        <v>1.7061224489795919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543.95351156994366</v>
      </c>
      <c r="P21" s="36">
        <v>35</v>
      </c>
      <c r="Q21" s="36">
        <v>10.549999999999999</v>
      </c>
      <c r="R21" s="38">
        <v>0</v>
      </c>
      <c r="S21" s="38">
        <v>0</v>
      </c>
      <c r="T21" s="37">
        <f>SUMPRODUCT(LTA!J21:AN21,LTA!J$101:AN$101,LTA!J$104:AN$104)</f>
        <v>66.88</v>
      </c>
      <c r="U21" s="37">
        <f>SUMPRODUCT(LTA!J21:AN21,LTA!J$102:AN$102,LTA!J$104:AN$104)</f>
        <v>72.59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-319</v>
      </c>
      <c r="AA21" s="75">
        <f>STOA!I21</f>
        <v>0</v>
      </c>
      <c r="AB21" s="75">
        <f>-STOA!O21</f>
        <v>-75.489999999999995</v>
      </c>
      <c r="AC21">
        <f t="shared" si="0"/>
        <v>10.110223777018959</v>
      </c>
      <c r="AD21">
        <f t="shared" si="1"/>
        <v>352.96275011942555</v>
      </c>
      <c r="AE21">
        <f>'IDT-1'!C21</f>
        <v>0</v>
      </c>
      <c r="AF21" s="24"/>
      <c r="AG21">
        <f t="shared" si="2"/>
        <v>352.96275011942555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1.7497499999999999</v>
      </c>
      <c r="E22">
        <f>GT_NG!Q22</f>
        <v>-0.11224489795918367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543.95351156994366</v>
      </c>
      <c r="P22" s="36">
        <v>35</v>
      </c>
      <c r="Q22" s="36">
        <v>10.549999999999999</v>
      </c>
      <c r="R22" s="38">
        <v>0</v>
      </c>
      <c r="S22" s="38">
        <v>0</v>
      </c>
      <c r="T22" s="37">
        <f>SUMPRODUCT(LTA!J22:AN22,LTA!J$101:AN$101,LTA!J$104:AN$104)</f>
        <v>67.23</v>
      </c>
      <c r="U22" s="37">
        <f>SUMPRODUCT(LTA!J22:AN22,LTA!J$102:AN$102,LTA!J$104:AN$104)</f>
        <v>71.699999999999989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-304</v>
      </c>
      <c r="AA22" s="75">
        <f>STOA!I22</f>
        <v>0</v>
      </c>
      <c r="AB22" s="75">
        <f>-STOA!O22</f>
        <v>-75.489999999999995</v>
      </c>
      <c r="AC22">
        <f t="shared" si="0"/>
        <v>9.9678318245335102</v>
      </c>
      <c r="AD22">
        <f t="shared" si="1"/>
        <v>364.04687472497221</v>
      </c>
      <c r="AE22">
        <f>'IDT-1'!C22</f>
        <v>0</v>
      </c>
      <c r="AF22" s="24"/>
      <c r="AG22">
        <f t="shared" si="2"/>
        <v>364.04687472497221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1.7497499999999999</v>
      </c>
      <c r="E23">
        <f>GT_NG!Q23</f>
        <v>-0.11224489795918367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543.00295008433886</v>
      </c>
      <c r="P23" s="36">
        <v>33.58</v>
      </c>
      <c r="Q23" s="36">
        <v>10.549999999999999</v>
      </c>
      <c r="R23" s="38">
        <v>0</v>
      </c>
      <c r="S23" s="38">
        <v>0</v>
      </c>
      <c r="T23" s="37">
        <f>SUMPRODUCT(LTA!J23:AN23,LTA!J$101:AN$101,LTA!J$104:AN$104)</f>
        <v>66.53</v>
      </c>
      <c r="U23" s="37">
        <f>SUMPRODUCT(LTA!J23:AN23,LTA!J$102:AN$102,LTA!J$104:AN$104)</f>
        <v>77.929999999999993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-284</v>
      </c>
      <c r="AA23" s="75">
        <f>STOA!I23</f>
        <v>0</v>
      </c>
      <c r="AB23" s="75">
        <f>-STOA!O23</f>
        <v>-75.489999999999995</v>
      </c>
      <c r="AC23">
        <f t="shared" si="0"/>
        <v>9.8757748999059825</v>
      </c>
      <c r="AD23">
        <f t="shared" si="1"/>
        <v>381.29837016399495</v>
      </c>
      <c r="AE23">
        <f>'IDT-1'!C23</f>
        <v>0</v>
      </c>
      <c r="AF23" s="24"/>
      <c r="AG23">
        <f t="shared" si="2"/>
        <v>381.29837016399495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1.7497499999999999</v>
      </c>
      <c r="E24">
        <f>GT_NG!Q24</f>
        <v>-0.11224489795918367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547.97019332734567</v>
      </c>
      <c r="P24" s="36">
        <v>33.58</v>
      </c>
      <c r="Q24" s="36">
        <v>10.549999999999999</v>
      </c>
      <c r="R24" s="38">
        <v>0</v>
      </c>
      <c r="S24" s="38">
        <v>0</v>
      </c>
      <c r="T24" s="37">
        <f>SUMPRODUCT(LTA!J24:AN24,LTA!J$101:AN$101,LTA!J$104:AN$104)</f>
        <v>65.22</v>
      </c>
      <c r="U24" s="37">
        <f>SUMPRODUCT(LTA!J24:AN24,LTA!J$102:AN$102,LTA!J$104:AN$104)</f>
        <v>77.77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-254</v>
      </c>
      <c r="AA24" s="75">
        <f>STOA!I24</f>
        <v>0</v>
      </c>
      <c r="AB24" s="75">
        <f>-STOA!O24</f>
        <v>-75.489999999999995</v>
      </c>
      <c r="AC24">
        <f t="shared" si="0"/>
        <v>9.6849016423001242</v>
      </c>
      <c r="AD24">
        <f t="shared" si="1"/>
        <v>410.9864866646077</v>
      </c>
      <c r="AE24">
        <f>'IDT-1'!C24</f>
        <v>0</v>
      </c>
      <c r="AF24" s="24"/>
      <c r="AG24">
        <f t="shared" si="2"/>
        <v>410.9864866646077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1.7497499999999999</v>
      </c>
      <c r="E25">
        <f>GT_NG!Q25</f>
        <v>-0.11224489795918367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48.433689877521353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569.96793991094069</v>
      </c>
      <c r="P25" s="36">
        <v>41.26</v>
      </c>
      <c r="Q25" s="36">
        <v>10.549999999999999</v>
      </c>
      <c r="R25" s="38">
        <v>0</v>
      </c>
      <c r="S25" s="38">
        <v>0</v>
      </c>
      <c r="T25" s="37">
        <f>SUMPRODUCT(LTA!J25:AN25,LTA!J$101:AN$101,LTA!J$104:AN$104)</f>
        <v>63.57</v>
      </c>
      <c r="U25" s="37">
        <f>SUMPRODUCT(LTA!J25:AN25,LTA!J$102:AN$102,LTA!J$104:AN$104)</f>
        <v>77.36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-270</v>
      </c>
      <c r="AA25" s="75">
        <f>STOA!I25</f>
        <v>0</v>
      </c>
      <c r="AB25" s="75">
        <f>-STOA!O25</f>
        <v>-75.489999999999995</v>
      </c>
      <c r="AC25">
        <f t="shared" si="0"/>
        <v>9.75593871682943</v>
      </c>
      <c r="AD25">
        <f t="shared" si="1"/>
        <v>457.53319617367345</v>
      </c>
      <c r="AE25">
        <f>'IDT-1'!C25</f>
        <v>0</v>
      </c>
      <c r="AF25" s="24"/>
      <c r="AG25">
        <f t="shared" si="2"/>
        <v>457.53319617367345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1.7497499999999999</v>
      </c>
      <c r="E26">
        <f>GT_NG!Q26</f>
        <v>-0.11224489795918367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48.433689877521353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576.87329375595425</v>
      </c>
      <c r="P26" s="36">
        <v>41.260000000000005</v>
      </c>
      <c r="Q26" s="36">
        <v>10.549999999999999</v>
      </c>
      <c r="R26" s="38">
        <v>0</v>
      </c>
      <c r="S26" s="38">
        <v>0</v>
      </c>
      <c r="T26" s="37">
        <f>SUMPRODUCT(LTA!J26:AN26,LTA!J$101:AN$101,LTA!J$104:AN$104)</f>
        <v>61.61</v>
      </c>
      <c r="U26" s="37">
        <f>SUMPRODUCT(LTA!J26:AN26,LTA!J$102:AN$102,LTA!J$104:AN$104)</f>
        <v>91.56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-235</v>
      </c>
      <c r="AA26" s="75">
        <f>STOA!I26</f>
        <v>0</v>
      </c>
      <c r="AB26" s="75">
        <f>-STOA!O26</f>
        <v>-75.489999999999995</v>
      </c>
      <c r="AC26">
        <f t="shared" si="0"/>
        <v>9.6202691687564261</v>
      </c>
      <c r="AD26">
        <f t="shared" si="1"/>
        <v>511.81421956676002</v>
      </c>
      <c r="AE26">
        <f>'IDT-1'!C26</f>
        <v>0</v>
      </c>
      <c r="AF26" s="24"/>
      <c r="AG26">
        <f t="shared" si="2"/>
        <v>511.81421956676002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1.7497499999999999</v>
      </c>
      <c r="E27">
        <f>GT_NG!Q27</f>
        <v>-0.11224489795918367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46.81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584.64854179366478</v>
      </c>
      <c r="P27" s="36">
        <v>60.050000000000004</v>
      </c>
      <c r="Q27" s="36">
        <v>8.02</v>
      </c>
      <c r="R27" s="38">
        <v>0</v>
      </c>
      <c r="S27" s="38">
        <v>0</v>
      </c>
      <c r="T27" s="37">
        <f>SUMPRODUCT(LTA!J27:AN27,LTA!J$101:AN$101,LTA!J$104:AN$104)</f>
        <v>60.8</v>
      </c>
      <c r="U27" s="37">
        <f>SUMPRODUCT(LTA!J27:AN27,LTA!J$102:AN$102,LTA!J$104:AN$104)</f>
        <v>112.51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-147</v>
      </c>
      <c r="AA27" s="75">
        <f>STOA!I27</f>
        <v>0</v>
      </c>
      <c r="AB27" s="75">
        <f>-STOA!O27</f>
        <v>-150</v>
      </c>
      <c r="AC27">
        <f t="shared" si="0"/>
        <v>9.9650802322919318</v>
      </c>
      <c r="AD27">
        <f t="shared" si="1"/>
        <v>555.51096666341357</v>
      </c>
      <c r="AE27">
        <f>'IDT-1'!C27</f>
        <v>0</v>
      </c>
      <c r="AF27" s="24"/>
      <c r="AG27">
        <f t="shared" si="2"/>
        <v>555.51096666341357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1.7497499999999999</v>
      </c>
      <c r="E28">
        <f>GT_NG!Q28</f>
        <v>-0.11224489795918367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46.81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594.34901894893653</v>
      </c>
      <c r="P28" s="36">
        <v>67.819999999999993</v>
      </c>
      <c r="Q28" s="36">
        <v>10.558582360048328</v>
      </c>
      <c r="R28" s="38">
        <v>0</v>
      </c>
      <c r="S28" s="38">
        <v>0</v>
      </c>
      <c r="T28" s="37">
        <f>SUMPRODUCT(LTA!J28:AN28,LTA!J$101:AN$101,LTA!J$104:AN$104)</f>
        <v>61.23</v>
      </c>
      <c r="U28" s="37">
        <f>SUMPRODUCT(LTA!J28:AN28,LTA!J$102:AN$102,LTA!J$104:AN$104)</f>
        <v>110.43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-92</v>
      </c>
      <c r="AA28" s="75">
        <f>STOA!I28</f>
        <v>0</v>
      </c>
      <c r="AB28" s="75">
        <f>-STOA!O28</f>
        <v>-150</v>
      </c>
      <c r="AC28">
        <f t="shared" si="0"/>
        <v>9.6449114996268328</v>
      </c>
      <c r="AD28">
        <f t="shared" si="1"/>
        <v>630.19019491139909</v>
      </c>
      <c r="AE28">
        <f>'IDT-1'!C28</f>
        <v>0</v>
      </c>
      <c r="AF28" s="24"/>
      <c r="AG28">
        <f t="shared" si="2"/>
        <v>630.19019491139909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1.7497499999999999</v>
      </c>
      <c r="E29">
        <f>GT_NG!Q29</f>
        <v>-0.11224489795918367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667.70063476496375</v>
      </c>
      <c r="P29" s="36">
        <v>67.819999999999993</v>
      </c>
      <c r="Q29" s="36">
        <v>21.980000000000004</v>
      </c>
      <c r="R29" s="38">
        <v>0</v>
      </c>
      <c r="S29" s="38">
        <v>0</v>
      </c>
      <c r="T29" s="37">
        <f>SUMPRODUCT(LTA!J29:AN29,LTA!J$101:AN$101,LTA!J$104:AN$104)</f>
        <v>60.95</v>
      </c>
      <c r="U29" s="37">
        <f>SUMPRODUCT(LTA!J29:AN29,LTA!J$102:AN$102,LTA!J$104:AN$104)</f>
        <v>131.02000000000001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-130</v>
      </c>
      <c r="AA29" s="75">
        <f>STOA!I29</f>
        <v>0</v>
      </c>
      <c r="AB29" s="75">
        <f>-STOA!O29</f>
        <v>-150</v>
      </c>
      <c r="AC29">
        <f t="shared" si="0"/>
        <v>10.741126239229059</v>
      </c>
      <c r="AD29">
        <f t="shared" si="1"/>
        <v>705.36701362777558</v>
      </c>
      <c r="AE29">
        <f>'IDT-1'!C29</f>
        <v>0</v>
      </c>
      <c r="AF29" s="24"/>
      <c r="AG29">
        <f t="shared" si="2"/>
        <v>705.36701362777558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2.2163499999999998</v>
      </c>
      <c r="E30">
        <f>GT_NG!Q30</f>
        <v>-0.11224489795918367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710.69364381799051</v>
      </c>
      <c r="P30" s="36">
        <v>67.819999999999993</v>
      </c>
      <c r="Q30" s="36">
        <v>21.980000000000004</v>
      </c>
      <c r="R30" s="38">
        <v>1.1973392461197339</v>
      </c>
      <c r="S30" s="38">
        <v>0</v>
      </c>
      <c r="T30" s="37">
        <f>SUMPRODUCT(LTA!J30:AN30,LTA!J$101:AN$101,LTA!J$104:AN$104)</f>
        <v>60.88</v>
      </c>
      <c r="U30" s="37">
        <f>SUMPRODUCT(LTA!J30:AN30,LTA!J$102:AN$102,LTA!J$104:AN$104)</f>
        <v>130.29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-115</v>
      </c>
      <c r="AA30" s="75">
        <f>STOA!I30</f>
        <v>0</v>
      </c>
      <c r="AB30" s="75">
        <f>-STOA!O30</f>
        <v>-150</v>
      </c>
      <c r="AC30">
        <f t="shared" si="0"/>
        <v>10.982457239068555</v>
      </c>
      <c r="AD30">
        <f t="shared" si="1"/>
        <v>763.9826309270826</v>
      </c>
      <c r="AE30">
        <f>'IDT-1'!C30</f>
        <v>0</v>
      </c>
      <c r="AF30" s="24"/>
      <c r="AG30">
        <f t="shared" si="2"/>
        <v>763.9826309270826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2.2163499999999998</v>
      </c>
      <c r="E31">
        <f>GT_NG!Q31</f>
        <v>-0.11224489795918367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783.43726203775316</v>
      </c>
      <c r="P31" s="36">
        <v>67.819999999999993</v>
      </c>
      <c r="Q31" s="36">
        <v>21.980000000000004</v>
      </c>
      <c r="R31" s="38">
        <v>2.98</v>
      </c>
      <c r="S31" s="38">
        <v>0</v>
      </c>
      <c r="T31" s="37">
        <f>SUMPRODUCT(LTA!J31:AN31,LTA!J$101:AN$101,LTA!J$104:AN$104)</f>
        <v>60.76</v>
      </c>
      <c r="U31" s="37">
        <f>SUMPRODUCT(LTA!J31:AN31,LTA!J$102:AN$102,LTA!J$104:AN$104)</f>
        <v>129.13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-90</v>
      </c>
      <c r="AA31" s="75">
        <f>STOA!I31</f>
        <v>0</v>
      </c>
      <c r="AB31" s="75">
        <f>-STOA!O31</f>
        <v>-150</v>
      </c>
      <c r="AC31">
        <f t="shared" si="0"/>
        <v>11.758677979220048</v>
      </c>
      <c r="AD31">
        <f t="shared" si="1"/>
        <v>817.45268916057375</v>
      </c>
      <c r="AE31">
        <f>'IDT-1'!C31</f>
        <v>0</v>
      </c>
      <c r="AF31" s="24"/>
      <c r="AG31">
        <f t="shared" si="2"/>
        <v>817.45268916057375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-44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2.2163499999999998</v>
      </c>
      <c r="E32">
        <f>GT_NG!Q32</f>
        <v>-0.11224489795918367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768.46693165379122</v>
      </c>
      <c r="P32" s="36">
        <v>67.819999999999993</v>
      </c>
      <c r="Q32" s="36">
        <v>21.980000000000004</v>
      </c>
      <c r="R32" s="38">
        <v>5.66</v>
      </c>
      <c r="S32" s="38">
        <v>0</v>
      </c>
      <c r="T32" s="37">
        <f>SUMPRODUCT(LTA!J32:AN32,LTA!J$101:AN$101,LTA!J$104:AN$104)</f>
        <v>61.14</v>
      </c>
      <c r="U32" s="37">
        <f>SUMPRODUCT(LTA!J32:AN32,LTA!J$102:AN$102,LTA!J$104:AN$104)</f>
        <v>128.09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-50</v>
      </c>
      <c r="AA32" s="75">
        <f>STOA!I32</f>
        <v>0</v>
      </c>
      <c r="AB32" s="75">
        <f>-STOA!O32</f>
        <v>-150</v>
      </c>
      <c r="AC32">
        <f t="shared" si="0"/>
        <v>11.42893352589876</v>
      </c>
      <c r="AD32">
        <f t="shared" si="1"/>
        <v>850.83210322993307</v>
      </c>
      <c r="AE32">
        <f>'IDT-1'!C32</f>
        <v>0</v>
      </c>
      <c r="AF32" s="24"/>
      <c r="AG32">
        <f t="shared" si="2"/>
        <v>850.83210322993307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2.2163499999999998</v>
      </c>
      <c r="E33">
        <f>GT_NG!Q33</f>
        <v>-0.11224489795918367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769.9841331281782</v>
      </c>
      <c r="P33" s="36">
        <v>67.819999999999993</v>
      </c>
      <c r="Q33" s="36">
        <v>21.980000000000004</v>
      </c>
      <c r="R33" s="38">
        <v>9.68</v>
      </c>
      <c r="S33" s="38">
        <v>0</v>
      </c>
      <c r="T33" s="37">
        <f>SUMPRODUCT(LTA!J33:AN33,LTA!J$101:AN$101,LTA!J$104:AN$104)</f>
        <v>71.69</v>
      </c>
      <c r="U33" s="37">
        <f>SUMPRODUCT(LTA!J33:AN33,LTA!J$102:AN$102,LTA!J$104:AN$104)</f>
        <v>127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11.19912139383827</v>
      </c>
      <c r="AD33">
        <f t="shared" si="1"/>
        <v>908.05911683638067</v>
      </c>
      <c r="AE33">
        <f>'IDT-1'!C33</f>
        <v>-19.898</v>
      </c>
      <c r="AF33" s="24"/>
      <c r="AG33">
        <f t="shared" si="2"/>
        <v>888.16111683638064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-56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2.2163499999999998</v>
      </c>
      <c r="E34">
        <f>GT_NG!Q34</f>
        <v>-0.11224489795918367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768.14954922966251</v>
      </c>
      <c r="P34" s="36">
        <v>67.819999999999993</v>
      </c>
      <c r="Q34" s="36">
        <v>21.980000000000004</v>
      </c>
      <c r="R34" s="38">
        <v>23</v>
      </c>
      <c r="S34" s="38">
        <v>0</v>
      </c>
      <c r="T34" s="37">
        <f>SUMPRODUCT(LTA!J34:AN34,LTA!J$101:AN$101,LTA!J$104:AN$104)</f>
        <v>73.84</v>
      </c>
      <c r="U34" s="37">
        <f>SUMPRODUCT(LTA!J34:AN34,LTA!J$102:AN$102,LTA!J$104:AN$104)</f>
        <v>125.93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11.397853624064517</v>
      </c>
      <c r="AD34">
        <f t="shared" si="1"/>
        <v>909.4258007076387</v>
      </c>
      <c r="AE34">
        <f>'IDT-1'!C34</f>
        <v>-10</v>
      </c>
      <c r="AF34" s="24"/>
      <c r="AG34">
        <f t="shared" si="2"/>
        <v>899.4258007076387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2.2163499999999998</v>
      </c>
      <c r="E35">
        <f>GT_NG!Q35</f>
        <v>-0.11224489795918367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756.82727488835292</v>
      </c>
      <c r="P35" s="36">
        <v>67.819999999999993</v>
      </c>
      <c r="Q35" s="36">
        <v>21.980000000000004</v>
      </c>
      <c r="R35" s="38">
        <v>26.289999999999996</v>
      </c>
      <c r="S35" s="38">
        <v>0</v>
      </c>
      <c r="T35" s="37">
        <f>SUMPRODUCT(LTA!J35:AN35,LTA!J$101:AN$101,LTA!J$104:AN$104)</f>
        <v>76.31</v>
      </c>
      <c r="U35" s="37">
        <f>SUMPRODUCT(LTA!J35:AN35,LTA!J$102:AN$102,LTA!J$104:AN$104)</f>
        <v>123.32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10.93106210652773</v>
      </c>
      <c r="AD35">
        <f t="shared" si="1"/>
        <v>948.72031788386573</v>
      </c>
      <c r="AE35">
        <f>'IDT-1'!C35</f>
        <v>-45</v>
      </c>
      <c r="AF35" s="24"/>
      <c r="AG35">
        <f t="shared" si="2"/>
        <v>903.72031788386573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2.2163499999999998</v>
      </c>
      <c r="E36">
        <f>GT_NG!Q36</f>
        <v>-0.11224489795918367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724.92057288502565</v>
      </c>
      <c r="P36" s="36">
        <v>67.819999999999993</v>
      </c>
      <c r="Q36" s="36">
        <v>21.980000000000004</v>
      </c>
      <c r="R36" s="38">
        <v>26.3</v>
      </c>
      <c r="S36" s="38">
        <v>0</v>
      </c>
      <c r="T36" s="37">
        <f>SUMPRODUCT(LTA!J36:AN36,LTA!J$101:AN$101,LTA!J$104:AN$104)</f>
        <v>82.02</v>
      </c>
      <c r="U36" s="37">
        <f>SUMPRODUCT(LTA!J36:AN36,LTA!J$102:AN$102,LTA!J$104:AN$104)</f>
        <v>120.58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10.645722021075338</v>
      </c>
      <c r="AD36">
        <f t="shared" si="1"/>
        <v>925.07895596599099</v>
      </c>
      <c r="AE36">
        <f>'IDT-1'!C36</f>
        <v>-20</v>
      </c>
      <c r="AF36" s="24"/>
      <c r="AG36">
        <f t="shared" si="2"/>
        <v>905.07895596599099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2.2163499999999998</v>
      </c>
      <c r="E37">
        <f>GT_NG!Q37</f>
        <v>-0.11224489795918367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713.81521733893157</v>
      </c>
      <c r="P37" s="36">
        <v>67.819999999999993</v>
      </c>
      <c r="Q37" s="36">
        <v>21.980000000000004</v>
      </c>
      <c r="R37" s="38">
        <v>26.3</v>
      </c>
      <c r="S37" s="38">
        <v>0</v>
      </c>
      <c r="T37" s="37">
        <f>SUMPRODUCT(LTA!J37:AN37,LTA!J$101:AN$101,LTA!J$104:AN$104)</f>
        <v>87.63</v>
      </c>
      <c r="U37" s="37">
        <f>SUMPRODUCT(LTA!J37:AN37,LTA!J$102:AN$102,LTA!J$104:AN$104)</f>
        <v>117.81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10.63559113856237</v>
      </c>
      <c r="AD37">
        <f t="shared" si="1"/>
        <v>909.8237313024099</v>
      </c>
      <c r="AE37">
        <f>'IDT-1'!C37</f>
        <v>0</v>
      </c>
      <c r="AF37" s="24"/>
      <c r="AG37">
        <f t="shared" si="2"/>
        <v>909.8237313024099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2.2163499999999998</v>
      </c>
      <c r="E38">
        <f>GT_NG!Q38</f>
        <v>-0.11224489795918367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706.42967717893157</v>
      </c>
      <c r="P38" s="36">
        <v>67.819999999999993</v>
      </c>
      <c r="Q38" s="36">
        <v>21.980000000000004</v>
      </c>
      <c r="R38" s="38">
        <v>26.3</v>
      </c>
      <c r="S38" s="38">
        <v>0</v>
      </c>
      <c r="T38" s="37">
        <f>SUMPRODUCT(LTA!J38:AN38,LTA!J$101:AN$101,LTA!J$104:AN$104)</f>
        <v>92.62</v>
      </c>
      <c r="U38" s="37">
        <f>SUMPRODUCT(LTA!J38:AN38,LTA!J$102:AN$102,LTA!J$104:AN$104)</f>
        <v>116.66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10.52109702396948</v>
      </c>
      <c r="AD38">
        <f t="shared" si="1"/>
        <v>916.39268525700288</v>
      </c>
      <c r="AE38">
        <f>'IDT-1'!C38</f>
        <v>0</v>
      </c>
      <c r="AF38" s="24"/>
      <c r="AG38">
        <f t="shared" si="2"/>
        <v>916.39268525700288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2.2163499999999998</v>
      </c>
      <c r="E39">
        <f>GT_NG!Q39</f>
        <v>-0.11224489795918367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701.99790805399982</v>
      </c>
      <c r="P39" s="36">
        <v>67.819999999999993</v>
      </c>
      <c r="Q39" s="36">
        <v>21.980000000000004</v>
      </c>
      <c r="R39" s="38">
        <v>26.3</v>
      </c>
      <c r="S39" s="38">
        <v>0</v>
      </c>
      <c r="T39" s="37">
        <f>SUMPRODUCT(LTA!J39:AN39,LTA!J$101:AN$101,LTA!J$104:AN$104)</f>
        <v>103.84</v>
      </c>
      <c r="U39" s="37">
        <f>SUMPRODUCT(LTA!J39:AN39,LTA!J$102:AN$102,LTA!J$104:AN$104)</f>
        <v>121.34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10.337881958398714</v>
      </c>
      <c r="AD39">
        <f t="shared" si="1"/>
        <v>961.04413119764183</v>
      </c>
      <c r="AE39">
        <f>'IDT-1'!C39</f>
        <v>0</v>
      </c>
      <c r="AF39" s="24"/>
      <c r="AG39">
        <f t="shared" si="2"/>
        <v>961.04413119764183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-29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2.2163499999999998</v>
      </c>
      <c r="E40">
        <f>GT_NG!Q40</f>
        <v>-0.11224489795918367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695.37221502731177</v>
      </c>
      <c r="P40" s="36">
        <v>67.819999999999993</v>
      </c>
      <c r="Q40" s="36">
        <v>21.980000000000004</v>
      </c>
      <c r="R40" s="38">
        <v>26.3</v>
      </c>
      <c r="S40" s="38">
        <v>0</v>
      </c>
      <c r="T40" s="37">
        <f>SUMPRODUCT(LTA!J40:AN40,LTA!J$101:AN$101,LTA!J$104:AN$104)</f>
        <v>114.6</v>
      </c>
      <c r="U40" s="37">
        <f>SUMPRODUCT(LTA!J40:AN40,LTA!J$102:AN$102,LTA!J$104:AN$104)</f>
        <v>121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10.208802140201644</v>
      </c>
      <c r="AD40">
        <f t="shared" si="1"/>
        <v>983.96751798915079</v>
      </c>
      <c r="AE40">
        <f>'IDT-1'!C40</f>
        <v>0</v>
      </c>
      <c r="AF40" s="24"/>
      <c r="AG40">
        <f t="shared" si="2"/>
        <v>983.96751798915079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2.2163499999999998</v>
      </c>
      <c r="E41">
        <f>GT_NG!Q41</f>
        <v>-0.11224489795918367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687.95389463123718</v>
      </c>
      <c r="P41" s="36">
        <v>67.819999999999993</v>
      </c>
      <c r="Q41" s="36">
        <v>21.980000000000004</v>
      </c>
      <c r="R41" s="38">
        <v>26.3</v>
      </c>
      <c r="S41" s="38">
        <v>0</v>
      </c>
      <c r="T41" s="37">
        <f>SUMPRODUCT(LTA!J41:AN41,LTA!J$101:AN$101,LTA!J$104:AN$104)</f>
        <v>121.78</v>
      </c>
      <c r="U41" s="37">
        <f>SUMPRODUCT(LTA!J41:AN41,LTA!J$102:AN$102,LTA!J$104:AN$104)</f>
        <v>128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10.39266761474795</v>
      </c>
      <c r="AD41">
        <f t="shared" si="1"/>
        <v>975.54533211852981</v>
      </c>
      <c r="AE41">
        <f>'IDT-1'!C41</f>
        <v>0</v>
      </c>
      <c r="AF41" s="24"/>
      <c r="AG41">
        <f t="shared" si="2"/>
        <v>975.54533211852981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2.2163499999999998</v>
      </c>
      <c r="E42">
        <f>GT_NG!Q42</f>
        <v>-0.11224489795918367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695.75616483123724</v>
      </c>
      <c r="P42" s="36">
        <v>67.819999999999993</v>
      </c>
      <c r="Q42" s="36">
        <v>21.980000000000004</v>
      </c>
      <c r="R42" s="38">
        <v>26.3</v>
      </c>
      <c r="S42" s="38">
        <v>0</v>
      </c>
      <c r="T42" s="37">
        <f>SUMPRODUCT(LTA!J42:AN42,LTA!J$101:AN$101,LTA!J$104:AN$104)</f>
        <v>131.68</v>
      </c>
      <c r="U42" s="37">
        <f>SUMPRODUCT(LTA!J42:AN42,LTA!J$102:AN$102,LTA!J$104:AN$104)</f>
        <v>127.5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9.49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10.706110473052398</v>
      </c>
      <c r="AD42">
        <f t="shared" si="1"/>
        <v>1002.5041594602257</v>
      </c>
      <c r="AE42">
        <f>'IDT-1'!C42</f>
        <v>0</v>
      </c>
      <c r="AF42" s="24"/>
      <c r="AG42">
        <f t="shared" si="2"/>
        <v>1002.5041594602257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-30</v>
      </c>
      <c r="AM42" s="34">
        <f>RTM_PXI!I42</f>
        <v>0</v>
      </c>
      <c r="AN42" s="34">
        <f>RTM_PXI!O42</f>
        <v>0</v>
      </c>
      <c r="AO42" s="148">
        <f>GDAM_IEX!I42</f>
        <v>5.58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2.2163499999999998</v>
      </c>
      <c r="E43">
        <f>GT_NG!Q43</f>
        <v>-0.11224489795918367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688.49798280804907</v>
      </c>
      <c r="P43" s="36">
        <v>67.819999999999993</v>
      </c>
      <c r="Q43" s="36">
        <v>21.980000000000004</v>
      </c>
      <c r="R43" s="38">
        <v>26.3</v>
      </c>
      <c r="S43" s="38">
        <v>0</v>
      </c>
      <c r="T43" s="37">
        <f>SUMPRODUCT(LTA!J43:AN43,LTA!J$101:AN$101,LTA!J$104:AN$104)</f>
        <v>136.91</v>
      </c>
      <c r="U43" s="37">
        <f>SUMPRODUCT(LTA!J43:AN43,LTA!J$102:AN$102,LTA!J$104:AN$104)</f>
        <v>120.5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6.1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10.385463012310943</v>
      </c>
      <c r="AD43">
        <f t="shared" si="1"/>
        <v>1024.9066248977788</v>
      </c>
      <c r="AE43">
        <f>'IDT-1'!C43</f>
        <v>0</v>
      </c>
      <c r="AF43" s="24"/>
      <c r="AG43">
        <f t="shared" si="2"/>
        <v>1024.9066248977788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10.08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2.2163499999999998</v>
      </c>
      <c r="E44">
        <f>GT_NG!Q44</f>
        <v>-0.11224489795918367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688.36346090804909</v>
      </c>
      <c r="P44" s="36">
        <v>67.819999999999993</v>
      </c>
      <c r="Q44" s="36">
        <v>21.980000000000004</v>
      </c>
      <c r="R44" s="38">
        <v>26.3</v>
      </c>
      <c r="S44" s="38">
        <v>0</v>
      </c>
      <c r="T44" s="37">
        <f>SUMPRODUCT(LTA!J44:AN44,LTA!J$101:AN$101,LTA!J$104:AN$104)</f>
        <v>143.23000000000002</v>
      </c>
      <c r="U44" s="37">
        <f>SUMPRODUCT(LTA!J44:AN44,LTA!J$102:AN$102,LTA!J$104:AN$104)</f>
        <v>120.5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10.301509028350946</v>
      </c>
      <c r="AD44">
        <f t="shared" si="1"/>
        <v>1014.996056981739</v>
      </c>
      <c r="AE44">
        <f>'IDT-1'!C44</f>
        <v>0</v>
      </c>
      <c r="AF44" s="24"/>
      <c r="AG44">
        <f t="shared" si="2"/>
        <v>1014.996056981739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2.2163499999999998</v>
      </c>
      <c r="E45">
        <f>GT_NG!Q45</f>
        <v>-0.11224489795918367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684.34712874733202</v>
      </c>
      <c r="P45" s="36">
        <v>67.819999999999993</v>
      </c>
      <c r="Q45" s="36">
        <v>21.980000000000004</v>
      </c>
      <c r="R45" s="38">
        <v>26.3</v>
      </c>
      <c r="S45" s="38">
        <v>0</v>
      </c>
      <c r="T45" s="37">
        <f>SUMPRODUCT(LTA!J45:AN45,LTA!J$101:AN$101,LTA!J$104:AN$104)</f>
        <v>134.88</v>
      </c>
      <c r="U45" s="37">
        <f>SUMPRODUCT(LTA!J45:AN45,LTA!J$102:AN$102,LTA!J$104:AN$104)</f>
        <v>120.5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10.350112677248923</v>
      </c>
      <c r="AD45">
        <f t="shared" si="1"/>
        <v>984.58112117212386</v>
      </c>
      <c r="AE45">
        <f>'IDT-1'!C45</f>
        <v>0</v>
      </c>
      <c r="AF45" s="24"/>
      <c r="AG45">
        <f t="shared" si="2"/>
        <v>984.58112117212386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-18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2.2163499999999998</v>
      </c>
      <c r="E46">
        <f>GT_NG!Q46</f>
        <v>-0.11224489795918367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684.34712874733202</v>
      </c>
      <c r="P46" s="36">
        <v>67.819999999999993</v>
      </c>
      <c r="Q46" s="36">
        <v>21.980000000000004</v>
      </c>
      <c r="R46" s="38">
        <v>26.3</v>
      </c>
      <c r="S46" s="38">
        <v>0</v>
      </c>
      <c r="T46" s="37">
        <f>SUMPRODUCT(LTA!J46:AN46,LTA!J$101:AN$101,LTA!J$104:AN$104)</f>
        <v>142.93</v>
      </c>
      <c r="U46" s="37">
        <f>SUMPRODUCT(LTA!J46:AN46,LTA!J$102:AN$102,LTA!J$104:AN$104)</f>
        <v>120.5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10.502444254497815</v>
      </c>
      <c r="AD46">
        <f t="shared" si="1"/>
        <v>982.47878959487491</v>
      </c>
      <c r="AE46">
        <f>'IDT-1'!C46</f>
        <v>0</v>
      </c>
      <c r="AF46" s="24"/>
      <c r="AG46">
        <f t="shared" si="2"/>
        <v>982.47878959487491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-28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2.2163499999999998</v>
      </c>
      <c r="E47">
        <f>GT_NG!Q47</f>
        <v>-0.11224489795918367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684.34712874733202</v>
      </c>
      <c r="P47" s="36">
        <v>67.819999999999993</v>
      </c>
      <c r="Q47" s="36">
        <v>21.980000000000004</v>
      </c>
      <c r="R47" s="38">
        <v>26.3</v>
      </c>
      <c r="S47" s="38">
        <v>0</v>
      </c>
      <c r="T47" s="37">
        <f>SUMPRODUCT(LTA!J47:AN47,LTA!J$101:AN$101,LTA!J$104:AN$104)</f>
        <v>169.95</v>
      </c>
      <c r="U47" s="37">
        <f>SUMPRODUCT(LTA!J47:AN47,LTA!J$102:AN$102,LTA!J$104:AN$104)</f>
        <v>120.5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11.451445724445374</v>
      </c>
      <c r="AD47">
        <f t="shared" si="1"/>
        <v>1050.3197881249273</v>
      </c>
      <c r="AE47">
        <f>'IDT-1'!C47</f>
        <v>0</v>
      </c>
      <c r="AF47" s="24"/>
      <c r="AG47">
        <f t="shared" si="2"/>
        <v>1050.3197881249273</v>
      </c>
      <c r="AI47" s="34">
        <f>PXIL!I47</f>
        <v>0</v>
      </c>
      <c r="AJ47" s="34">
        <f>PXIL!O47</f>
        <v>0</v>
      </c>
      <c r="AK47" s="34">
        <f>RTM_IEX!I47</f>
        <v>25.79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47.98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2.0996999999999999</v>
      </c>
      <c r="E48">
        <f>GT_NG!Q48</f>
        <v>-0.11224489795918367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684.42180620571219</v>
      </c>
      <c r="P48" s="36">
        <v>67.819999999999993</v>
      </c>
      <c r="Q48" s="36">
        <v>21.980000000000004</v>
      </c>
      <c r="R48" s="38">
        <v>26.3</v>
      </c>
      <c r="S48" s="38">
        <v>0</v>
      </c>
      <c r="T48" s="37">
        <f>SUMPRODUCT(LTA!J48:AN48,LTA!J$101:AN$101,LTA!J$104:AN$104)</f>
        <v>184.82</v>
      </c>
      <c r="U48" s="37">
        <f>SUMPRODUCT(LTA!J48:AN48,LTA!J$102:AN$102,LTA!J$104:AN$104)</f>
        <v>120.5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11.502165155095767</v>
      </c>
      <c r="AD48">
        <f t="shared" si="1"/>
        <v>1056.3070961526571</v>
      </c>
      <c r="AE48">
        <f>'IDT-1'!C48</f>
        <v>0</v>
      </c>
      <c r="AF48" s="24"/>
      <c r="AG48">
        <f t="shared" si="2"/>
        <v>1056.3070961526571</v>
      </c>
      <c r="AI48" s="34">
        <f>PXIL!I48</f>
        <v>0</v>
      </c>
      <c r="AJ48" s="34">
        <f>PXIL!O48</f>
        <v>0</v>
      </c>
      <c r="AK48" s="34">
        <f>RTM_IEX!I48</f>
        <v>36.19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28.79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2.0996999999999999</v>
      </c>
      <c r="E49">
        <f>GT_NG!Q49</f>
        <v>-0.11224489795918367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684.94122997295563</v>
      </c>
      <c r="P49" s="36">
        <v>67.819999999999993</v>
      </c>
      <c r="Q49" s="36">
        <v>21.980000000000004</v>
      </c>
      <c r="R49" s="38">
        <v>26.3</v>
      </c>
      <c r="S49" s="38">
        <v>0</v>
      </c>
      <c r="T49" s="37">
        <f>SUMPRODUCT(LTA!J49:AN49,LTA!J$101:AN$101,LTA!J$104:AN$104)</f>
        <v>196.43</v>
      </c>
      <c r="U49" s="37">
        <f>SUMPRODUCT(LTA!J49:AN49,LTA!J$102:AN$102,LTA!J$104:AN$104)</f>
        <v>120.5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11.310304314740613</v>
      </c>
      <c r="AD49">
        <f t="shared" si="1"/>
        <v>1033.658380760256</v>
      </c>
      <c r="AE49">
        <f>'IDT-1'!C49</f>
        <v>0</v>
      </c>
      <c r="AF49" s="24"/>
      <c r="AG49">
        <f t="shared" si="2"/>
        <v>1033.658380760256</v>
      </c>
      <c r="AI49" s="34">
        <f>PXIL!I49</f>
        <v>0</v>
      </c>
      <c r="AJ49" s="34">
        <f>PXIL!O49</f>
        <v>0</v>
      </c>
      <c r="AK49" s="34">
        <f>RTM_IEX!I49</f>
        <v>30.01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2.0996999999999999</v>
      </c>
      <c r="E50">
        <f>GT_NG!Q50</f>
        <v>-0.11224489795918367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684.94122997295563</v>
      </c>
      <c r="P50" s="36">
        <v>67.819999999999993</v>
      </c>
      <c r="Q50" s="36">
        <v>21.980000000000004</v>
      </c>
      <c r="R50" s="38">
        <v>26.3</v>
      </c>
      <c r="S50" s="38">
        <v>0</v>
      </c>
      <c r="T50" s="37">
        <f>SUMPRODUCT(LTA!J50:AN50,LTA!J$101:AN$101,LTA!J$104:AN$104)</f>
        <v>215.31</v>
      </c>
      <c r="U50" s="37">
        <f>SUMPRODUCT(LTA!J50:AN50,LTA!J$102:AN$102,LTA!J$104:AN$104)</f>
        <v>121.16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11.222356314740612</v>
      </c>
      <c r="AD50">
        <f t="shared" si="1"/>
        <v>1023.2763287602559</v>
      </c>
      <c r="AE50">
        <f>'IDT-1'!C50</f>
        <v>0</v>
      </c>
      <c r="AF50" s="24"/>
      <c r="AG50">
        <f t="shared" si="2"/>
        <v>1023.2763287602559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2.0996999999999999</v>
      </c>
      <c r="E51">
        <f>GT_NG!Q51</f>
        <v>-0.11224489795918367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684.94122997295563</v>
      </c>
      <c r="P51" s="36">
        <v>67.819999999999993</v>
      </c>
      <c r="Q51" s="36">
        <v>21.980000000000004</v>
      </c>
      <c r="R51" s="38">
        <v>26.3</v>
      </c>
      <c r="S51" s="38">
        <v>0</v>
      </c>
      <c r="T51" s="37">
        <f>SUMPRODUCT(LTA!J51:AN51,LTA!J$101:AN$101,LTA!J$104:AN$104)</f>
        <v>233.14</v>
      </c>
      <c r="U51" s="37">
        <f>SUMPRODUCT(LTA!J51:AN51,LTA!J$102:AN$102,LTA!J$104:AN$104)</f>
        <v>121.97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11.505999680613948</v>
      </c>
      <c r="AD51">
        <f t="shared" si="1"/>
        <v>1026.6326853943826</v>
      </c>
      <c r="AE51">
        <f>'IDT-1'!C51</f>
        <v>0</v>
      </c>
      <c r="AF51" s="24"/>
      <c r="AG51">
        <f t="shared" si="2"/>
        <v>1026.6326853943826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2.0996999999999999</v>
      </c>
      <c r="E52">
        <f>GT_NG!Q52</f>
        <v>-0.11224489795918367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684.94120352141704</v>
      </c>
      <c r="P52" s="36">
        <v>67.819999999999993</v>
      </c>
      <c r="Q52" s="36">
        <v>21.980000000000004</v>
      </c>
      <c r="R52" s="38">
        <v>26.3</v>
      </c>
      <c r="S52" s="38">
        <v>0</v>
      </c>
      <c r="T52" s="37">
        <f>SUMPRODUCT(LTA!J52:AN52,LTA!J$101:AN$101,LTA!J$104:AN$104)</f>
        <v>248.49</v>
      </c>
      <c r="U52" s="37">
        <f>SUMPRODUCT(LTA!J52:AN52,LTA!J$102:AN$102,LTA!J$104:AN$104)</f>
        <v>124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11.621608092547687</v>
      </c>
      <c r="AD52">
        <f t="shared" si="1"/>
        <v>1070.4070505309103</v>
      </c>
      <c r="AE52">
        <f>'IDT-1'!C52</f>
        <v>-60</v>
      </c>
      <c r="AF52" s="24"/>
      <c r="AG52">
        <f t="shared" si="2"/>
        <v>1010.4070505309103</v>
      </c>
      <c r="AI52" s="34">
        <f>PXIL!I52</f>
        <v>0</v>
      </c>
      <c r="AJ52" s="34">
        <f>PXIL!O52</f>
        <v>0</v>
      </c>
      <c r="AK52" s="34">
        <f>RTM_IEX!I52</f>
        <v>11.51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2.0996999999999999</v>
      </c>
      <c r="E53">
        <f>GT_NG!Q53</f>
        <v>-0.11224489795918367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647.59298618339812</v>
      </c>
      <c r="P53" s="36">
        <v>67.819999999999993</v>
      </c>
      <c r="Q53" s="36">
        <v>21.980000000000004</v>
      </c>
      <c r="R53" s="38">
        <v>26.3</v>
      </c>
      <c r="S53" s="38">
        <v>0</v>
      </c>
      <c r="T53" s="37">
        <f>SUMPRODUCT(LTA!J53:AN53,LTA!J$101:AN$101,LTA!J$104:AN$104)</f>
        <v>272.33999999999997</v>
      </c>
      <c r="U53" s="37">
        <f>SUMPRODUCT(LTA!J53:AN53,LTA!J$102:AN$102,LTA!J$104:AN$104)</f>
        <v>130.5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11.466139066908328</v>
      </c>
      <c r="AD53">
        <f t="shared" si="1"/>
        <v>1052.0543022185307</v>
      </c>
      <c r="AE53">
        <f>'IDT-1'!C53</f>
        <v>-75</v>
      </c>
      <c r="AF53" s="24"/>
      <c r="AG53">
        <f t="shared" si="2"/>
        <v>977.05430221853067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2.0996999999999999</v>
      </c>
      <c r="E54">
        <f>GT_NG!Q54</f>
        <v>-0.11224489795918367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579.24332614504669</v>
      </c>
      <c r="P54" s="36">
        <v>67.819999999999993</v>
      </c>
      <c r="Q54" s="36">
        <v>21.980000000000004</v>
      </c>
      <c r="R54" s="38">
        <v>26.3</v>
      </c>
      <c r="S54" s="38">
        <v>0</v>
      </c>
      <c r="T54" s="37">
        <f>SUMPRODUCT(LTA!J54:AN54,LTA!J$101:AN$101,LTA!J$104:AN$104)</f>
        <v>285.02</v>
      </c>
      <c r="U54" s="37">
        <f>SUMPRODUCT(LTA!J54:AN54,LTA!J$102:AN$102,LTA!J$104:AN$104)</f>
        <v>130.5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10.998513922586175</v>
      </c>
      <c r="AD54">
        <f t="shared" si="1"/>
        <v>996.85226732450133</v>
      </c>
      <c r="AE54">
        <f>'IDT-1'!C54</f>
        <v>0</v>
      </c>
      <c r="AF54" s="24"/>
      <c r="AG54">
        <f t="shared" si="2"/>
        <v>996.85226732450133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2.0996999999999999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567.05928869986167</v>
      </c>
      <c r="P55" s="36">
        <v>67.819999999999993</v>
      </c>
      <c r="Q55" s="36">
        <v>10.558582360048328</v>
      </c>
      <c r="R55" s="38">
        <v>26.3</v>
      </c>
      <c r="S55" s="38">
        <v>0</v>
      </c>
      <c r="T55" s="37">
        <f>SUMPRODUCT(LTA!J55:AN55,LTA!J$101:AN$101,LTA!J$104:AN$104)</f>
        <v>293.55</v>
      </c>
      <c r="U55" s="37">
        <f>SUMPRODUCT(LTA!J55:AN55,LTA!J$102:AN$102,LTA!J$104:AN$104)</f>
        <v>112.86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10.934532198758829</v>
      </c>
      <c r="AD55">
        <f t="shared" si="1"/>
        <v>939.31303886115109</v>
      </c>
      <c r="AE55">
        <f>'IDT-1'!C55</f>
        <v>0</v>
      </c>
      <c r="AF55" s="24"/>
      <c r="AG55">
        <f t="shared" si="2"/>
        <v>939.31303886115109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2.0996999999999999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563.23114294153243</v>
      </c>
      <c r="P56" s="36">
        <v>67.819999999999993</v>
      </c>
      <c r="Q56" s="36">
        <v>10.558582360048328</v>
      </c>
      <c r="R56" s="38">
        <v>26.3</v>
      </c>
      <c r="S56" s="38">
        <v>0</v>
      </c>
      <c r="T56" s="37">
        <f>SUMPRODUCT(LTA!J56:AN56,LTA!J$101:AN$101,LTA!J$104:AN$104)</f>
        <v>296.7</v>
      </c>
      <c r="U56" s="37">
        <f>SUMPRODUCT(LTA!J56:AN56,LTA!J$102:AN$102,LTA!J$104:AN$104)</f>
        <v>85.240000000000009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10.654471985764419</v>
      </c>
      <c r="AD56">
        <f t="shared" si="1"/>
        <v>916.29495331581631</v>
      </c>
      <c r="AE56">
        <f>'IDT-1'!C56</f>
        <v>0</v>
      </c>
      <c r="AF56" s="24"/>
      <c r="AG56">
        <f t="shared" si="2"/>
        <v>916.29495331581631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2.0996999999999999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561.8645771556088</v>
      </c>
      <c r="P57" s="36">
        <v>67.819999999999993</v>
      </c>
      <c r="Q57" s="36">
        <v>10.558582360048328</v>
      </c>
      <c r="R57" s="38">
        <v>26.3</v>
      </c>
      <c r="S57" s="38">
        <v>0</v>
      </c>
      <c r="T57" s="37">
        <f>SUMPRODUCT(LTA!J57:AN57,LTA!J$101:AN$101,LTA!J$104:AN$104)</f>
        <v>286.52999999999997</v>
      </c>
      <c r="U57" s="37">
        <f>SUMPRODUCT(LTA!J57:AN57,LTA!J$102:AN$102,LTA!J$104:AN$104)</f>
        <v>77.97999999999999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10.581292410411551</v>
      </c>
      <c r="AD57">
        <f t="shared" si="1"/>
        <v>887.57156710524555</v>
      </c>
      <c r="AE57">
        <f>'IDT-1'!C57</f>
        <v>0</v>
      </c>
      <c r="AF57" s="24"/>
      <c r="AG57">
        <f t="shared" si="2"/>
        <v>887.57156710524555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2.0996999999999999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562.20144128472111</v>
      </c>
      <c r="P58" s="36">
        <v>67.819999999999993</v>
      </c>
      <c r="Q58" s="36">
        <v>10.558582360048328</v>
      </c>
      <c r="R58" s="38">
        <v>26.3</v>
      </c>
      <c r="S58" s="38">
        <v>0</v>
      </c>
      <c r="T58" s="37">
        <f>SUMPRODUCT(LTA!J58:AN58,LTA!J$101:AN$101,LTA!J$104:AN$104)</f>
        <v>282.26</v>
      </c>
      <c r="U58" s="37">
        <f>SUMPRODUCT(LTA!J58:AN58,LTA!J$102:AN$102,LTA!J$104:AN$104)</f>
        <v>78.81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</v>
      </c>
      <c r="AA58" s="75">
        <f>STOA!I58</f>
        <v>0</v>
      </c>
      <c r="AB58" s="75">
        <f>-STOA!O58</f>
        <v>-150</v>
      </c>
      <c r="AC58">
        <f t="shared" si="0"/>
        <v>10.614524173170317</v>
      </c>
      <c r="AD58">
        <f t="shared" si="1"/>
        <v>877.43519947159893</v>
      </c>
      <c r="AE58">
        <f>'IDT-1'!C58</f>
        <v>0</v>
      </c>
      <c r="AF58" s="24"/>
      <c r="AG58">
        <f t="shared" si="2"/>
        <v>877.43519947159893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-32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2.0996999999999999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561.63793618906413</v>
      </c>
      <c r="P59" s="36">
        <v>67.819999999999993</v>
      </c>
      <c r="Q59" s="36">
        <v>10.558582360048328</v>
      </c>
      <c r="R59" s="38">
        <v>26.3</v>
      </c>
      <c r="S59" s="38">
        <v>0</v>
      </c>
      <c r="T59" s="37">
        <f>SUMPRODUCT(LTA!J59:AN59,LTA!J$101:AN$101,LTA!J$104:AN$104)</f>
        <v>264.5</v>
      </c>
      <c r="U59" s="37">
        <f>SUMPRODUCT(LTA!J59:AN59,LTA!J$102:AN$102,LTA!J$104:AN$104)</f>
        <v>79.459999999999994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</v>
      </c>
      <c r="AA59" s="75">
        <f>STOA!I59</f>
        <v>0</v>
      </c>
      <c r="AB59" s="75">
        <f>-STOA!O59</f>
        <v>-150</v>
      </c>
      <c r="AC59">
        <f t="shared" si="0"/>
        <v>10.36441283766813</v>
      </c>
      <c r="AD59">
        <f t="shared" si="1"/>
        <v>872.01180571144437</v>
      </c>
      <c r="AE59">
        <f>'IDT-1'!C59</f>
        <v>0</v>
      </c>
      <c r="AF59" s="24"/>
      <c r="AG59">
        <f t="shared" si="2"/>
        <v>872.01180571144437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2.0996999999999999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561.63793618906413</v>
      </c>
      <c r="P60" s="36">
        <v>67.819999999999993</v>
      </c>
      <c r="Q60" s="36">
        <v>10.558582360048328</v>
      </c>
      <c r="R60" s="38">
        <v>26.3</v>
      </c>
      <c r="S60" s="38">
        <v>0</v>
      </c>
      <c r="T60" s="37">
        <f>SUMPRODUCT(LTA!J60:AN60,LTA!J$101:AN$101,LTA!J$104:AN$104)</f>
        <v>258.94</v>
      </c>
      <c r="U60" s="37">
        <f>SUMPRODUCT(LTA!J60:AN60,LTA!J$102:AN$102,LTA!J$104:AN$104)</f>
        <v>79.64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</v>
      </c>
      <c r="AA60" s="75">
        <f>STOA!I60</f>
        <v>0</v>
      </c>
      <c r="AB60" s="75">
        <f>-STOA!O60</f>
        <v>-150</v>
      </c>
      <c r="AC60">
        <f t="shared" si="0"/>
        <v>10.336163153117912</v>
      </c>
      <c r="AD60">
        <f t="shared" si="1"/>
        <v>864.66005539599473</v>
      </c>
      <c r="AE60">
        <f>'IDT-1'!C60</f>
        <v>0</v>
      </c>
      <c r="AF60" s="24"/>
      <c r="AG60">
        <f t="shared" si="2"/>
        <v>864.66005539599473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-22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2.0996999999999999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561.63793618906413</v>
      </c>
      <c r="P61" s="36">
        <v>67.819999999999993</v>
      </c>
      <c r="Q61" s="36">
        <v>10.558582360048328</v>
      </c>
      <c r="R61" s="38">
        <v>26.3</v>
      </c>
      <c r="S61" s="38">
        <v>0</v>
      </c>
      <c r="T61" s="37">
        <f>SUMPRODUCT(LTA!J61:AN61,LTA!J$101:AN$101,LTA!J$104:AN$104)</f>
        <v>257.83</v>
      </c>
      <c r="U61" s="37">
        <f>SUMPRODUCT(LTA!J61:AN61,LTA!J$102:AN$102,LTA!J$104:AN$104)</f>
        <v>79.599999999999994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</v>
      </c>
      <c r="AA61" s="75">
        <f>STOA!I61</f>
        <v>0</v>
      </c>
      <c r="AB61" s="75">
        <f>-STOA!O61</f>
        <v>-150</v>
      </c>
      <c r="AC61">
        <f t="shared" si="0"/>
        <v>10.224849260419241</v>
      </c>
      <c r="AD61">
        <f t="shared" si="1"/>
        <v>875.62136928869313</v>
      </c>
      <c r="AE61">
        <f>'IDT-1'!C61</f>
        <v>0</v>
      </c>
      <c r="AF61" s="24"/>
      <c r="AG61">
        <f t="shared" si="2"/>
        <v>875.62136928869313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2.0996999999999999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561.63793618906413</v>
      </c>
      <c r="P62" s="36">
        <v>67.819999999999993</v>
      </c>
      <c r="Q62" s="36">
        <v>10.558582360048328</v>
      </c>
      <c r="R62" s="38">
        <v>26.3</v>
      </c>
      <c r="S62" s="38">
        <v>0</v>
      </c>
      <c r="T62" s="37">
        <f>SUMPRODUCT(LTA!J62:AN62,LTA!J$101:AN$101,LTA!J$104:AN$104)</f>
        <v>250.64</v>
      </c>
      <c r="U62" s="37">
        <f>SUMPRODUCT(LTA!J62:AN62,LTA!J$102:AN$102,LTA!J$104:AN$104)</f>
        <v>79.41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-10</v>
      </c>
      <c r="AA62" s="75">
        <f>STOA!I62</f>
        <v>0</v>
      </c>
      <c r="AB62" s="75">
        <f>-STOA!O62</f>
        <v>-150</v>
      </c>
      <c r="AC62">
        <f t="shared" si="0"/>
        <v>10.120501471794794</v>
      </c>
      <c r="AD62">
        <f t="shared" si="1"/>
        <v>873.34571707731766</v>
      </c>
      <c r="AE62">
        <f>'IDT-1'!C62</f>
        <v>0</v>
      </c>
      <c r="AF62" s="24"/>
      <c r="AG62">
        <f t="shared" si="2"/>
        <v>873.34571707731766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2.0996999999999999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561.45064958405203</v>
      </c>
      <c r="P63" s="36">
        <v>67.819999999999993</v>
      </c>
      <c r="Q63" s="36">
        <v>10.558582360048328</v>
      </c>
      <c r="R63" s="38">
        <v>26.3</v>
      </c>
      <c r="S63" s="38">
        <v>0</v>
      </c>
      <c r="T63" s="37">
        <f>SUMPRODUCT(LTA!J63:AN63,LTA!J$101:AN$101,LTA!J$104:AN$104)</f>
        <v>238.82999999999998</v>
      </c>
      <c r="U63" s="37">
        <f>SUMPRODUCT(LTA!J63:AN63,LTA!J$102:AN$102,LTA!J$104:AN$104)</f>
        <v>74.64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10.149079418810475</v>
      </c>
      <c r="AD63">
        <f t="shared" si="1"/>
        <v>836.54985252528991</v>
      </c>
      <c r="AE63">
        <f>'IDT-1'!C63</f>
        <v>0</v>
      </c>
      <c r="AF63" s="24"/>
      <c r="AG63">
        <f t="shared" si="2"/>
        <v>836.54985252528991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2.0996999999999999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561.45171809640897</v>
      </c>
      <c r="P64" s="36">
        <v>67.819999999999993</v>
      </c>
      <c r="Q64" s="36">
        <v>10.558582360048328</v>
      </c>
      <c r="R64" s="38">
        <v>26.3</v>
      </c>
      <c r="S64" s="38">
        <v>0</v>
      </c>
      <c r="T64" s="37">
        <f>SUMPRODUCT(LTA!J64:AN64,LTA!J$101:AN$101,LTA!J$104:AN$104)</f>
        <v>228.06</v>
      </c>
      <c r="U64" s="37">
        <f>SUMPRODUCT(LTA!J64:AN64,LTA!J$102:AN$102,LTA!J$104:AN$104)</f>
        <v>74.97999999999999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10.103832182938717</v>
      </c>
      <c r="AD64">
        <f t="shared" si="1"/>
        <v>821.16616827351845</v>
      </c>
      <c r="AE64">
        <f>'IDT-1'!C64</f>
        <v>0</v>
      </c>
      <c r="AF64" s="24"/>
      <c r="AG64">
        <f t="shared" si="2"/>
        <v>821.16616827351845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2.0996999999999999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566.83874355343278</v>
      </c>
      <c r="P65" s="36">
        <v>67.819999999999993</v>
      </c>
      <c r="Q65" s="36">
        <v>10.558582360048328</v>
      </c>
      <c r="R65" s="38">
        <v>26.3</v>
      </c>
      <c r="S65" s="38">
        <v>0</v>
      </c>
      <c r="T65" s="37">
        <f>SUMPRODUCT(LTA!J65:AN65,LTA!J$101:AN$101,LTA!J$104:AN$104)</f>
        <v>213.70999999999998</v>
      </c>
      <c r="U65" s="37">
        <f>SUMPRODUCT(LTA!J65:AN65,LTA!J$102:AN$102,LTA!J$104:AN$104)</f>
        <v>87.18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-57</v>
      </c>
      <c r="AA65" s="75">
        <f>STOA!I65</f>
        <v>0</v>
      </c>
      <c r="AB65" s="75">
        <f>-STOA!O65</f>
        <v>-150</v>
      </c>
      <c r="AC65">
        <f t="shared" si="0"/>
        <v>10.317388666725279</v>
      </c>
      <c r="AD65">
        <f t="shared" si="1"/>
        <v>802.18963724675586</v>
      </c>
      <c r="AE65">
        <f>'IDT-1'!C65</f>
        <v>0</v>
      </c>
      <c r="AF65" s="24"/>
      <c r="AG65">
        <f t="shared" si="2"/>
        <v>802.18963724675586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2.0996999999999999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566.47920075463117</v>
      </c>
      <c r="P66" s="36">
        <v>67.819999999999993</v>
      </c>
      <c r="Q66" s="36">
        <v>10.558582360048328</v>
      </c>
      <c r="R66" s="38">
        <v>25.55</v>
      </c>
      <c r="S66" s="38">
        <v>0</v>
      </c>
      <c r="T66" s="37">
        <f>SUMPRODUCT(LTA!J66:AN66,LTA!J$101:AN$101,LTA!J$104:AN$104)</f>
        <v>196.48000000000002</v>
      </c>
      <c r="U66" s="37">
        <f>SUMPRODUCT(LTA!J66:AN66,LTA!J$102:AN$102,LTA!J$104:AN$104)</f>
        <v>87.5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-42</v>
      </c>
      <c r="AA66" s="75">
        <f>STOA!I66</f>
        <v>0</v>
      </c>
      <c r="AB66" s="75">
        <f>-STOA!O66</f>
        <v>-150</v>
      </c>
      <c r="AC66">
        <f t="shared" si="0"/>
        <v>10.038957141342006</v>
      </c>
      <c r="AD66">
        <f t="shared" si="1"/>
        <v>799.44852597333738</v>
      </c>
      <c r="AE66">
        <f>'IDT-1'!C66</f>
        <v>0</v>
      </c>
      <c r="AF66" s="24"/>
      <c r="AG66">
        <f t="shared" si="2"/>
        <v>799.44852597333738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2.0996999999999999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573.44525796772325</v>
      </c>
      <c r="P67" s="36">
        <v>67.819999999999993</v>
      </c>
      <c r="Q67" s="36">
        <v>10.558582360048328</v>
      </c>
      <c r="R67" s="38">
        <v>16.640000000000004</v>
      </c>
      <c r="S67" s="38">
        <v>0</v>
      </c>
      <c r="T67" s="37">
        <f>SUMPRODUCT(LTA!J67:AN67,LTA!J$101:AN$101,LTA!J$104:AN$104)</f>
        <v>178.24</v>
      </c>
      <c r="U67" s="37">
        <f>SUMPRODUCT(LTA!J67:AN67,LTA!J$102:AN$102,LTA!J$104:AN$104)</f>
        <v>96.89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-22</v>
      </c>
      <c r="AA67" s="75">
        <f>STOA!I67</f>
        <v>0</v>
      </c>
      <c r="AB67" s="75">
        <f>-STOA!O67</f>
        <v>-150</v>
      </c>
      <c r="AC67">
        <f t="shared" si="0"/>
        <v>9.9482880219319831</v>
      </c>
      <c r="AD67">
        <f t="shared" si="1"/>
        <v>788.7452523058397</v>
      </c>
      <c r="AE67">
        <f>'IDT-1'!C67</f>
        <v>0</v>
      </c>
      <c r="AF67" s="24"/>
      <c r="AG67">
        <f t="shared" si="2"/>
        <v>788.7452523058397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2.0996999999999999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573.44605684033206</v>
      </c>
      <c r="P68" s="36">
        <v>67.819999999999993</v>
      </c>
      <c r="Q68" s="36">
        <v>10.558582360048328</v>
      </c>
      <c r="R68" s="38">
        <v>7.59</v>
      </c>
      <c r="S68" s="38">
        <v>0</v>
      </c>
      <c r="T68" s="37">
        <f>SUMPRODUCT(LTA!J68:AN68,LTA!J$101:AN$101,LTA!J$104:AN$104)</f>
        <v>159.22</v>
      </c>
      <c r="U68" s="37">
        <f>SUMPRODUCT(LTA!J68:AN68,LTA!J$102:AN$102,LTA!J$104:AN$104)</f>
        <v>97.05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9.5528987356890038</v>
      </c>
      <c r="AD68">
        <f t="shared" ref="AD68:AD98" si="4">SUM(B68:AB68,AI68:AT68)-AC68</f>
        <v>780.23144046469145</v>
      </c>
      <c r="AE68">
        <f>'IDT-1'!C68</f>
        <v>0</v>
      </c>
      <c r="AF68" s="24"/>
      <c r="AG68">
        <f t="shared" ref="AG68:AG98" si="5">SUM(AD68:AF68)</f>
        <v>780.23144046469145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-23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2.0996999999999999</v>
      </c>
      <c r="E69">
        <f>GT_NG!Q69</f>
        <v>6.2552222623780276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694.01029296738136</v>
      </c>
      <c r="P69" s="36">
        <v>67.819999999999993</v>
      </c>
      <c r="Q69" s="36">
        <v>21.980000000000004</v>
      </c>
      <c r="R69" s="38">
        <v>2.8173421300659758</v>
      </c>
      <c r="S69" s="38">
        <v>0</v>
      </c>
      <c r="T69" s="37">
        <f>SUMPRODUCT(LTA!J69:AN69,LTA!J$101:AN$101,LTA!J$104:AN$104)</f>
        <v>140.92000000000002</v>
      </c>
      <c r="U69" s="37">
        <f>SUMPRODUCT(LTA!J69:AN69,LTA!J$102:AN$102,LTA!J$104:AN$104)</f>
        <v>125.83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11.380458282145243</v>
      </c>
      <c r="AD69">
        <f t="shared" si="4"/>
        <v>849.35209907768024</v>
      </c>
      <c r="AE69">
        <f>'IDT-1'!C69</f>
        <v>-65</v>
      </c>
      <c r="AF69" s="24"/>
      <c r="AG69">
        <f t="shared" si="5"/>
        <v>784.35209907768024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2.0996999999999999</v>
      </c>
      <c r="E70">
        <f>GT_NG!Q70</f>
        <v>6.2552222623780276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698.85866436704544</v>
      </c>
      <c r="P70" s="36">
        <v>67.819999999999993</v>
      </c>
      <c r="Q70" s="36">
        <v>21.980000000000004</v>
      </c>
      <c r="R70" s="38">
        <v>0.50264550264550256</v>
      </c>
      <c r="S70" s="38">
        <v>0</v>
      </c>
      <c r="T70" s="37">
        <f>SUMPRODUCT(LTA!J70:AN70,LTA!J$101:AN$101,LTA!J$104:AN$104)</f>
        <v>123.25</v>
      </c>
      <c r="U70" s="37">
        <f>SUMPRODUCT(LTA!J70:AN70,LTA!J$102:AN$102,LTA!J$104:AN$104)</f>
        <v>128.5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11.529164304729871</v>
      </c>
      <c r="AD70">
        <f t="shared" si="4"/>
        <v>826.73706782733916</v>
      </c>
      <c r="AE70">
        <f>'IDT-1'!C70</f>
        <v>-40</v>
      </c>
      <c r="AF70" s="24"/>
      <c r="AG70">
        <f t="shared" si="5"/>
        <v>786.73706782733916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-116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2.0996999999999999</v>
      </c>
      <c r="E71">
        <f>GT_NG!Q71</f>
        <v>0.70747863247863252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710.70161506020565</v>
      </c>
      <c r="P71" s="36">
        <v>67.819999999999993</v>
      </c>
      <c r="Q71" s="36">
        <v>21.980000000000004</v>
      </c>
      <c r="R71" s="38">
        <v>0</v>
      </c>
      <c r="S71" s="38">
        <v>0</v>
      </c>
      <c r="T71" s="37">
        <f>SUMPRODUCT(LTA!J71:AN71,LTA!J$101:AN$101,LTA!J$104:AN$104)</f>
        <v>107.25</v>
      </c>
      <c r="U71" s="37">
        <f>SUMPRODUCT(LTA!J71:AN71,LTA!J$102:AN$102,LTA!J$104:AN$104)</f>
        <v>128.5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11.273998667341257</v>
      </c>
      <c r="AD71">
        <f t="shared" si="4"/>
        <v>836.78479502534299</v>
      </c>
      <c r="AE71">
        <f>'IDT-1'!C71</f>
        <v>-20</v>
      </c>
      <c r="AF71" s="24"/>
      <c r="AG71">
        <f t="shared" si="5"/>
        <v>816.78479502534299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-96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2.0996999999999999</v>
      </c>
      <c r="E72">
        <f>GT_NG!Q72</f>
        <v>6.2552222623780276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718.94726412251555</v>
      </c>
      <c r="P72" s="36">
        <v>67.819999999999993</v>
      </c>
      <c r="Q72" s="36">
        <v>21.980000000000004</v>
      </c>
      <c r="R72" s="38">
        <v>0</v>
      </c>
      <c r="S72" s="38">
        <v>0</v>
      </c>
      <c r="T72" s="37">
        <f>SUMPRODUCT(LTA!J72:AN72,LTA!J$101:AN$101,LTA!J$104:AN$104)</f>
        <v>90.67</v>
      </c>
      <c r="U72" s="37">
        <f>SUMPRODUCT(LTA!J72:AN72,LTA!J$102:AN$102,LTA!J$104:AN$104)</f>
        <v>128.5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11.174350746431815</v>
      </c>
      <c r="AD72">
        <f t="shared" si="4"/>
        <v>843.0978356384619</v>
      </c>
      <c r="AE72">
        <f>'IDT-1'!C72</f>
        <v>0</v>
      </c>
      <c r="AF72" s="24"/>
      <c r="AG72">
        <f t="shared" si="5"/>
        <v>843.0978356384619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2.0996999999999999</v>
      </c>
      <c r="E73">
        <f>GT_NG!Q73</f>
        <v>6.2552222623780276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740.10361685583939</v>
      </c>
      <c r="P73" s="36">
        <v>67.819999999999993</v>
      </c>
      <c r="Q73" s="36">
        <v>21.980000000000004</v>
      </c>
      <c r="R73" s="38">
        <v>0</v>
      </c>
      <c r="S73" s="38">
        <v>0</v>
      </c>
      <c r="T73" s="37">
        <f>SUMPRODUCT(LTA!J73:AN73,LTA!J$101:AN$101,LTA!J$104:AN$104)</f>
        <v>77.59</v>
      </c>
      <c r="U73" s="37">
        <f>SUMPRODUCT(LTA!J73:AN73,LTA!J$102:AN$102,LTA!J$104:AN$104)</f>
        <v>128.5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10.979586219920176</v>
      </c>
      <c r="AD73">
        <f t="shared" si="4"/>
        <v>882.36895289829738</v>
      </c>
      <c r="AE73">
        <f>'IDT-1'!C73</f>
        <v>-10</v>
      </c>
      <c r="AF73" s="24"/>
      <c r="AG73">
        <f t="shared" si="5"/>
        <v>872.36895289829738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2.0996999999999999</v>
      </c>
      <c r="E74">
        <f>GT_NG!Q74</f>
        <v>6.2552222623780276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754.11840052518824</v>
      </c>
      <c r="P74" s="36">
        <v>67.819999999999993</v>
      </c>
      <c r="Q74" s="36">
        <v>21.980000000000004</v>
      </c>
      <c r="R74" s="38">
        <v>0</v>
      </c>
      <c r="S74" s="38">
        <v>0</v>
      </c>
      <c r="T74" s="37">
        <f>SUMPRODUCT(LTA!J74:AN74,LTA!J$101:AN$101,LTA!J$104:AN$104)</f>
        <v>68.11</v>
      </c>
      <c r="U74" s="37">
        <f>SUMPRODUCT(LTA!J74:AN74,LTA!J$102:AN$102,LTA!J$104:AN$104)</f>
        <v>128.5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10.907553352319145</v>
      </c>
      <c r="AD74">
        <f t="shared" si="4"/>
        <v>899.975769435247</v>
      </c>
      <c r="AE74">
        <f>'IDT-1'!C74</f>
        <v>-10</v>
      </c>
      <c r="AF74" s="24"/>
      <c r="AG74">
        <f t="shared" si="5"/>
        <v>889.975769435247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-43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2.0996999999999999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773.71357683722783</v>
      </c>
      <c r="P75" s="36">
        <v>67.819999999999993</v>
      </c>
      <c r="Q75" s="36">
        <v>21.980000000000004</v>
      </c>
      <c r="R75" s="38">
        <v>0</v>
      </c>
      <c r="S75" s="38">
        <v>0</v>
      </c>
      <c r="T75" s="37">
        <f>SUMPRODUCT(LTA!J75:AN75,LTA!J$101:AN$101,LTA!J$104:AN$104)</f>
        <v>66.84</v>
      </c>
      <c r="U75" s="37">
        <f>SUMPRODUCT(LTA!J75:AN75,LTA!J$102:AN$102,LTA!J$104:AN$104)</f>
        <v>132.16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11.200636963109195</v>
      </c>
      <c r="AD75">
        <f t="shared" si="4"/>
        <v>896.41263987411867</v>
      </c>
      <c r="AE75">
        <f>'IDT-1'!C75</f>
        <v>-5</v>
      </c>
      <c r="AF75" s="24"/>
      <c r="AG75">
        <f t="shared" si="5"/>
        <v>891.41263987411867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-62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2.0996999999999999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774.94523012796844</v>
      </c>
      <c r="P76" s="36">
        <v>67.819999999999993</v>
      </c>
      <c r="Q76" s="36">
        <v>21.980000000000004</v>
      </c>
      <c r="R76" s="38">
        <v>0</v>
      </c>
      <c r="S76" s="38">
        <v>0</v>
      </c>
      <c r="T76" s="37">
        <f>SUMPRODUCT(LTA!J76:AN76,LTA!J$101:AN$101,LTA!J$104:AN$104)</f>
        <v>66.67</v>
      </c>
      <c r="U76" s="37">
        <f>SUMPRODUCT(LTA!J76:AN76,LTA!J$102:AN$102,LTA!J$104:AN$104)</f>
        <v>132.16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11.192612535301636</v>
      </c>
      <c r="AD76">
        <f t="shared" si="4"/>
        <v>899.48231759266662</v>
      </c>
      <c r="AE76">
        <f>'IDT-1'!C76</f>
        <v>-10</v>
      </c>
      <c r="AF76" s="24"/>
      <c r="AG76">
        <f t="shared" si="5"/>
        <v>889.48231759266662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2.0996999999999999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780.6627206174436</v>
      </c>
      <c r="P77" s="36">
        <v>67.819999999999993</v>
      </c>
      <c r="Q77" s="36">
        <v>21.980000000000004</v>
      </c>
      <c r="R77" s="38">
        <v>0</v>
      </c>
      <c r="S77" s="38">
        <v>0</v>
      </c>
      <c r="T77" s="37">
        <f>SUMPRODUCT(LTA!J77:AN77,LTA!J$101:AN$101,LTA!J$104:AN$104)</f>
        <v>71.67</v>
      </c>
      <c r="U77" s="37">
        <f>SUMPRODUCT(LTA!J77:AN77,LTA!J$102:AN$102,LTA!J$104:AN$104)</f>
        <v>129.66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11.236225982238564</v>
      </c>
      <c r="AD77">
        <f t="shared" si="4"/>
        <v>910.656194635205</v>
      </c>
      <c r="AE77">
        <f>'IDT-1'!C77</f>
        <v>-15</v>
      </c>
      <c r="AF77" s="24"/>
      <c r="AG77">
        <f t="shared" si="5"/>
        <v>895.656194635205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2.0996999999999999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773.44531371287474</v>
      </c>
      <c r="P78" s="36">
        <v>67.819999999999993</v>
      </c>
      <c r="Q78" s="36">
        <v>21.980000000000004</v>
      </c>
      <c r="R78" s="38">
        <v>0</v>
      </c>
      <c r="S78" s="38">
        <v>0</v>
      </c>
      <c r="T78" s="37">
        <f>SUMPRODUCT(LTA!J78:AN78,LTA!J$101:AN$101,LTA!J$104:AN$104)</f>
        <v>71.67</v>
      </c>
      <c r="U78" s="37">
        <f>SUMPRODUCT(LTA!J78:AN78,LTA!J$102:AN$102,LTA!J$104:AN$104)</f>
        <v>130.5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11.038646082917072</v>
      </c>
      <c r="AD78">
        <f t="shared" si="4"/>
        <v>921.47636762995774</v>
      </c>
      <c r="AE78">
        <f>'IDT-1'!C78</f>
        <v>-25</v>
      </c>
      <c r="AF78" s="24"/>
      <c r="AG78">
        <f t="shared" si="5"/>
        <v>896.47636762995774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2.0996999999999999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731.42776188068444</v>
      </c>
      <c r="P79" s="36">
        <v>67.819999999999993</v>
      </c>
      <c r="Q79" s="36">
        <v>21.980000000000004</v>
      </c>
      <c r="R79" s="38">
        <v>0</v>
      </c>
      <c r="S79" s="38">
        <v>0</v>
      </c>
      <c r="T79" s="37">
        <f>SUMPRODUCT(LTA!J79:AN79,LTA!J$101:AN$101,LTA!J$104:AN$104)</f>
        <v>71.67</v>
      </c>
      <c r="U79" s="37">
        <f>SUMPRODUCT(LTA!J79:AN79,LTA!J$102:AN$102,LTA!J$104:AN$104)</f>
        <v>131.34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10.828293171124898</v>
      </c>
      <c r="AD79">
        <f t="shared" si="4"/>
        <v>864.50916870955962</v>
      </c>
      <c r="AE79">
        <f>'IDT-1'!C79</f>
        <v>0</v>
      </c>
      <c r="AF79" s="24"/>
      <c r="AG79">
        <f t="shared" si="5"/>
        <v>864.50916870955962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-56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2.0996999999999999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703.06843738437396</v>
      </c>
      <c r="P80" s="36">
        <v>67.819999999999993</v>
      </c>
      <c r="Q80" s="36">
        <v>21.980000000000004</v>
      </c>
      <c r="R80" s="38">
        <v>0</v>
      </c>
      <c r="S80" s="38">
        <v>0</v>
      </c>
      <c r="T80" s="37">
        <f>SUMPRODUCT(LTA!J80:AN80,LTA!J$101:AN$101,LTA!J$104:AN$104)</f>
        <v>71.67</v>
      </c>
      <c r="U80" s="37">
        <f>SUMPRODUCT(LTA!J80:AN80,LTA!J$102:AN$102,LTA!J$104:AN$104)</f>
        <v>132.16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10.452953164032774</v>
      </c>
      <c r="AD80">
        <f t="shared" si="4"/>
        <v>854.34518422034103</v>
      </c>
      <c r="AE80">
        <f>'IDT-1'!C80</f>
        <v>0</v>
      </c>
      <c r="AF80" s="24"/>
      <c r="AG80">
        <f t="shared" si="5"/>
        <v>854.34518422034103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2.0996999999999999</v>
      </c>
      <c r="E81">
        <f>GT_NG!Q81</f>
        <v>-0.11224489795918367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689.32192144231931</v>
      </c>
      <c r="P81" s="36">
        <v>67.819999999999993</v>
      </c>
      <c r="Q81" s="36">
        <v>21.980000000000004</v>
      </c>
      <c r="R81" s="38">
        <v>0</v>
      </c>
      <c r="S81" s="38">
        <v>0</v>
      </c>
      <c r="T81" s="37">
        <f>SUMPRODUCT(LTA!J81:AN81,LTA!J$101:AN$101,LTA!J$104:AN$104)</f>
        <v>76.67</v>
      </c>
      <c r="U81" s="37">
        <f>SUMPRODUCT(LTA!J81:AN81,LTA!J$102:AN$102,LTA!J$104:AN$104)</f>
        <v>132.16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10.253365908480603</v>
      </c>
      <c r="AD81">
        <f t="shared" si="4"/>
        <v>860.68601063587948</v>
      </c>
      <c r="AE81">
        <f>'IDT-1'!C81</f>
        <v>0</v>
      </c>
      <c r="AF81" s="24"/>
      <c r="AG81">
        <f t="shared" si="5"/>
        <v>860.68601063587948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-24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2.0996999999999999</v>
      </c>
      <c r="E82">
        <f>GT_NG!Q82</f>
        <v>-0.11224489795918367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683.62737991713414</v>
      </c>
      <c r="P82" s="36">
        <v>67.819999999999993</v>
      </c>
      <c r="Q82" s="36">
        <v>21.980000000000004</v>
      </c>
      <c r="R82" s="38">
        <v>0</v>
      </c>
      <c r="S82" s="38">
        <v>0</v>
      </c>
      <c r="T82" s="37">
        <f>SUMPRODUCT(LTA!J82:AN82,LTA!J$101:AN$101,LTA!J$104:AN$104)</f>
        <v>76.67</v>
      </c>
      <c r="U82" s="37">
        <f>SUMPRODUCT(LTA!J82:AN82,LTA!J$102:AN$102,LTA!J$104:AN$104)</f>
        <v>132.16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10.02834902469527</v>
      </c>
      <c r="AD82">
        <f t="shared" si="4"/>
        <v>856.21648599447963</v>
      </c>
      <c r="AE82">
        <f>'IDT-1'!C82</f>
        <v>0</v>
      </c>
      <c r="AF82" s="24"/>
      <c r="AG82">
        <f t="shared" si="5"/>
        <v>856.21648599447963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2.0996999999999999</v>
      </c>
      <c r="E83">
        <f>GT_NG!Q83</f>
        <v>-0.11224489795918367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622.35714868004516</v>
      </c>
      <c r="P83" s="36">
        <v>67.819999999999993</v>
      </c>
      <c r="Q83" s="36">
        <v>21.980000000000004</v>
      </c>
      <c r="R83" s="38">
        <v>0</v>
      </c>
      <c r="S83" s="38">
        <v>0</v>
      </c>
      <c r="T83" s="37">
        <f>SUMPRODUCT(LTA!J83:AN83,LTA!J$101:AN$101,LTA!J$104:AN$104)</f>
        <v>76.67</v>
      </c>
      <c r="U83" s="37">
        <f>SUMPRODUCT(LTA!J83:AN83,LTA!J$102:AN$102,LTA!J$104:AN$104)</f>
        <v>132.66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8.5606382593912578</v>
      </c>
      <c r="AD83">
        <f t="shared" si="4"/>
        <v>909.91396552269475</v>
      </c>
      <c r="AE83">
        <f>'IDT-1'!C83</f>
        <v>-110</v>
      </c>
      <c r="AF83" s="24"/>
      <c r="AG83">
        <f t="shared" si="5"/>
        <v>799.91396552269475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2.0996999999999999</v>
      </c>
      <c r="E84">
        <f>GT_NG!Q84</f>
        <v>-0.11224489795918367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631.94796328395182</v>
      </c>
      <c r="P84" s="36">
        <v>67.819999999999993</v>
      </c>
      <c r="Q84" s="36">
        <v>21.980000000000004</v>
      </c>
      <c r="R84" s="38">
        <v>0</v>
      </c>
      <c r="S84" s="38">
        <v>0</v>
      </c>
      <c r="T84" s="37">
        <f>SUMPRODUCT(LTA!J84:AN84,LTA!J$101:AN$101,LTA!J$104:AN$104)</f>
        <v>76.67</v>
      </c>
      <c r="U84" s="37">
        <f>SUMPRODUCT(LTA!J84:AN84,LTA!J$102:AN$102,LTA!J$104:AN$104)</f>
        <v>133.16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8.6454011020640742</v>
      </c>
      <c r="AD84">
        <f t="shared" si="4"/>
        <v>919.92001728392859</v>
      </c>
      <c r="AE84">
        <f>'IDT-1'!C84</f>
        <v>-120</v>
      </c>
      <c r="AF84" s="24"/>
      <c r="AG84">
        <f t="shared" si="5"/>
        <v>799.92001728392859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2.0996999999999999</v>
      </c>
      <c r="E85">
        <f>GT_NG!Q85</f>
        <v>-0.11224489795918367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641.54696675503237</v>
      </c>
      <c r="P85" s="36">
        <v>67.819999999999993</v>
      </c>
      <c r="Q85" s="36">
        <v>21.980000000000004</v>
      </c>
      <c r="R85" s="38">
        <v>0</v>
      </c>
      <c r="S85" s="38">
        <v>0</v>
      </c>
      <c r="T85" s="37">
        <f>SUMPRODUCT(LTA!J85:AN85,LTA!J$101:AN$101,LTA!J$104:AN$104)</f>
        <v>83.33</v>
      </c>
      <c r="U85" s="37">
        <f>SUMPRODUCT(LTA!J85:AN85,LTA!J$102:AN$102,LTA!J$104:AN$104)</f>
        <v>134.17000000000002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8.7904607312211507</v>
      </c>
      <c r="AD85">
        <f t="shared" si="4"/>
        <v>937.04396112585209</v>
      </c>
      <c r="AE85">
        <f>'IDT-1'!C85</f>
        <v>-137.48500000000001</v>
      </c>
      <c r="AF85" s="24"/>
      <c r="AG85">
        <f t="shared" si="5"/>
        <v>799.55896112585208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2.0996999999999999</v>
      </c>
      <c r="E86">
        <f>GT_NG!Q86</f>
        <v>-0.11224489795918367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556.13920916197264</v>
      </c>
      <c r="P86" s="36">
        <v>67.819999999999993</v>
      </c>
      <c r="Q86" s="36">
        <v>10.558582360048328</v>
      </c>
      <c r="R86" s="38">
        <v>0</v>
      </c>
      <c r="S86" s="38">
        <v>0</v>
      </c>
      <c r="T86" s="37">
        <f>SUMPRODUCT(LTA!J86:AN86,LTA!J$101:AN$101,LTA!J$104:AN$104)</f>
        <v>83.33</v>
      </c>
      <c r="U86" s="37">
        <f>SUMPRODUCT(LTA!J86:AN86,LTA!J$102:AN$102,LTA!J$104:AN$104)</f>
        <v>126.15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</v>
      </c>
      <c r="AA86" s="75">
        <f>STOA!I86</f>
        <v>0</v>
      </c>
      <c r="AB86" s="75">
        <f>-STOA!O86</f>
        <v>-50</v>
      </c>
      <c r="AC86">
        <f t="shared" si="3"/>
        <v>7.9266699747136347</v>
      </c>
      <c r="AD86">
        <f t="shared" si="4"/>
        <v>831.0585766493482</v>
      </c>
      <c r="AE86">
        <f>'IDT-1'!C86</f>
        <v>-27</v>
      </c>
      <c r="AF86" s="24"/>
      <c r="AG86">
        <f t="shared" si="5"/>
        <v>804.0585766493482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2.0996999999999999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46.81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568.20867864993863</v>
      </c>
      <c r="P87" s="36">
        <v>67.819999999999993</v>
      </c>
      <c r="Q87" s="36">
        <v>10.558582360048328</v>
      </c>
      <c r="R87" s="38">
        <v>0</v>
      </c>
      <c r="S87" s="38">
        <v>0</v>
      </c>
      <c r="T87" s="37">
        <f>SUMPRODUCT(LTA!J87:AN87,LTA!J$101:AN$101,LTA!J$104:AN$104)</f>
        <v>83.33</v>
      </c>
      <c r="U87" s="37">
        <f>SUMPRODUCT(LTA!J87:AN87,LTA!J$102:AN$102,LTA!J$104:AN$104)</f>
        <v>131.15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-50</v>
      </c>
      <c r="AC87">
        <f t="shared" si="3"/>
        <v>8.0843066741781229</v>
      </c>
      <c r="AD87">
        <f t="shared" si="4"/>
        <v>849.89265433580886</v>
      </c>
      <c r="AE87">
        <f>'IDT-1'!C87</f>
        <v>-37</v>
      </c>
      <c r="AF87" s="24"/>
      <c r="AG87">
        <f t="shared" si="5"/>
        <v>812.89265433580886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2.0996999999999999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46.81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556.81719318645355</v>
      </c>
      <c r="P88" s="36">
        <v>67.819999999999993</v>
      </c>
      <c r="Q88" s="36">
        <v>10.558582360048328</v>
      </c>
      <c r="R88" s="38">
        <v>0</v>
      </c>
      <c r="S88" s="38">
        <v>0</v>
      </c>
      <c r="T88" s="37">
        <f>SUMPRODUCT(LTA!J88:AN88,LTA!J$101:AN$101,LTA!J$104:AN$104)</f>
        <v>83.33</v>
      </c>
      <c r="U88" s="37">
        <f>SUMPRODUCT(LTA!J88:AN88,LTA!J$102:AN$102,LTA!J$104:AN$104)</f>
        <v>131.15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7.9716758808350701</v>
      </c>
      <c r="AD88">
        <f t="shared" si="4"/>
        <v>840.61379966566699</v>
      </c>
      <c r="AE88">
        <f>'IDT-1'!C88</f>
        <v>-47</v>
      </c>
      <c r="AF88" s="24"/>
      <c r="AG88">
        <f t="shared" si="5"/>
        <v>793.61379966566699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2.0996999999999999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48.433689877521353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565.0392653224485</v>
      </c>
      <c r="P89" s="36">
        <v>67.819999999999993</v>
      </c>
      <c r="Q89" s="36">
        <v>10.558582360048328</v>
      </c>
      <c r="R89" s="38">
        <v>0</v>
      </c>
      <c r="S89" s="38">
        <v>0</v>
      </c>
      <c r="T89" s="37">
        <f>SUMPRODUCT(LTA!J89:AN89,LTA!J$101:AN$101,LTA!J$104:AN$104)</f>
        <v>83.33</v>
      </c>
      <c r="U89" s="37">
        <f>SUMPRODUCT(LTA!J89:AN89,LTA!J$102:AN$102,LTA!J$104:AN$104)</f>
        <v>121.56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7.9738242817486062</v>
      </c>
      <c r="AD89">
        <f t="shared" si="4"/>
        <v>840.86741327826962</v>
      </c>
      <c r="AE89">
        <f>'IDT-1'!C89</f>
        <v>-52</v>
      </c>
      <c r="AF89" s="24"/>
      <c r="AG89">
        <f t="shared" si="5"/>
        <v>788.86741327826962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2.0996999999999999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48.433689877521353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565.48808370848394</v>
      </c>
      <c r="P90" s="36">
        <v>52.77</v>
      </c>
      <c r="Q90" s="36">
        <v>10.558582360048328</v>
      </c>
      <c r="R90" s="38">
        <v>0</v>
      </c>
      <c r="S90" s="38">
        <v>0</v>
      </c>
      <c r="T90" s="37">
        <f>SUMPRODUCT(LTA!J90:AN90,LTA!J$101:AN$101,LTA!J$104:AN$104)</f>
        <v>83.33</v>
      </c>
      <c r="U90" s="37">
        <f>SUMPRODUCT(LTA!J90:AN90,LTA!J$102:AN$102,LTA!J$104:AN$104)</f>
        <v>86.039999999999992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7.5528063561913035</v>
      </c>
      <c r="AD90">
        <f t="shared" si="4"/>
        <v>791.16724958986231</v>
      </c>
      <c r="AE90">
        <f>'IDT-1'!C90</f>
        <v>0</v>
      </c>
      <c r="AF90" s="24"/>
      <c r="AG90">
        <f t="shared" si="5"/>
        <v>791.16724958986231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2.0996999999999999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48.433689877521353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565.69776737249299</v>
      </c>
      <c r="P91" s="36">
        <v>52.77</v>
      </c>
      <c r="Q91" s="36">
        <v>10.558582360048328</v>
      </c>
      <c r="R91" s="38">
        <v>0</v>
      </c>
      <c r="S91" s="38">
        <v>0</v>
      </c>
      <c r="T91" s="37">
        <f>SUMPRODUCT(LTA!J91:AN91,LTA!J$101:AN$101,LTA!J$104:AN$104)</f>
        <v>83.33</v>
      </c>
      <c r="U91" s="37">
        <f>SUMPRODUCT(LTA!J91:AN91,LTA!J$102:AN$102,LTA!J$104:AN$104)</f>
        <v>86.039999999999992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7.7704975093764022</v>
      </c>
      <c r="AD91">
        <f t="shared" si="4"/>
        <v>765.66924210068635</v>
      </c>
      <c r="AE91">
        <f>'IDT-1'!C91</f>
        <v>0</v>
      </c>
      <c r="AF91" s="24"/>
      <c r="AG91">
        <f t="shared" si="5"/>
        <v>765.66924210068635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2.0996999999999999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48.433689877521353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560.58671620437462</v>
      </c>
      <c r="P92" s="36">
        <v>52.77</v>
      </c>
      <c r="Q92" s="36">
        <v>10.558582360048328</v>
      </c>
      <c r="R92" s="38">
        <v>0</v>
      </c>
      <c r="S92" s="38">
        <v>0</v>
      </c>
      <c r="T92" s="37">
        <f>SUMPRODUCT(LTA!J92:AN92,LTA!J$101:AN$101,LTA!J$104:AN$104)</f>
        <v>83.33</v>
      </c>
      <c r="U92" s="37">
        <f>SUMPRODUCT(LTA!J92:AN92,LTA!J$102:AN$102,LTA!J$104:AN$104)</f>
        <v>86.039999999999992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</v>
      </c>
      <c r="AA92" s="75">
        <f>STOA!I92</f>
        <v>0</v>
      </c>
      <c r="AB92" s="75">
        <f>-STOA!O92</f>
        <v>-75.489999999999995</v>
      </c>
      <c r="AC92">
        <f t="shared" si="3"/>
        <v>7.854632045437544</v>
      </c>
      <c r="AD92">
        <f t="shared" si="4"/>
        <v>745.47405639650674</v>
      </c>
      <c r="AE92">
        <f>'IDT-1'!C92</f>
        <v>0</v>
      </c>
      <c r="AF92" s="24"/>
      <c r="AG92">
        <f t="shared" si="5"/>
        <v>745.47405639650674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2.0996999999999999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551.35651274511099</v>
      </c>
      <c r="P93" s="36">
        <v>32.220000000000006</v>
      </c>
      <c r="Q93" s="36">
        <v>10.558582360048328</v>
      </c>
      <c r="R93" s="38">
        <v>0</v>
      </c>
      <c r="S93" s="38">
        <v>0</v>
      </c>
      <c r="T93" s="37">
        <f>SUMPRODUCT(LTA!J93:AN93,LTA!J$101:AN$101,LTA!J$104:AN$104)</f>
        <v>83.33</v>
      </c>
      <c r="U93" s="37">
        <f>SUMPRODUCT(LTA!J93:AN93,LTA!J$102:AN$102,LTA!J$104:AN$104)</f>
        <v>86.039999999999992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7.4774109705063934</v>
      </c>
      <c r="AD93">
        <f t="shared" si="4"/>
        <v>731.07107401217434</v>
      </c>
      <c r="AE93">
        <f>'IDT-1'!C93</f>
        <v>0</v>
      </c>
      <c r="AF93" s="24"/>
      <c r="AG93">
        <f t="shared" si="5"/>
        <v>731.07107401217434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2.0996999999999999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551.35564610688778</v>
      </c>
      <c r="P94" s="36">
        <v>32.220000000000006</v>
      </c>
      <c r="Q94" s="36">
        <v>10.558582360048328</v>
      </c>
      <c r="R94" s="38">
        <v>0</v>
      </c>
      <c r="S94" s="38">
        <v>0</v>
      </c>
      <c r="T94" s="37">
        <f>SUMPRODUCT(LTA!J94:AN94,LTA!J$101:AN$101,LTA!J$104:AN$104)</f>
        <v>83.33</v>
      </c>
      <c r="U94" s="37">
        <f>SUMPRODUCT(LTA!J94:AN94,LTA!J$102:AN$102,LTA!J$104:AN$104)</f>
        <v>86.039999999999992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-42.9</v>
      </c>
      <c r="AA94" s="75">
        <f>STOA!I94</f>
        <v>0</v>
      </c>
      <c r="AB94" s="75">
        <f>-STOA!O94</f>
        <v>-75.489999999999995</v>
      </c>
      <c r="AC94">
        <f t="shared" si="3"/>
        <v>7.8408163571430594</v>
      </c>
      <c r="AD94">
        <f t="shared" si="4"/>
        <v>687.80680198731454</v>
      </c>
      <c r="AE94">
        <f>'IDT-1'!C94</f>
        <v>0</v>
      </c>
      <c r="AF94" s="24"/>
      <c r="AG94">
        <f t="shared" si="5"/>
        <v>687.80680198731454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2.0996999999999999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547.38119562819668</v>
      </c>
      <c r="P95" s="36">
        <v>32.760000000000005</v>
      </c>
      <c r="Q95" s="36">
        <v>10.558123000355492</v>
      </c>
      <c r="R95" s="38">
        <v>0</v>
      </c>
      <c r="S95" s="38">
        <v>0</v>
      </c>
      <c r="T95" s="37">
        <f>SUMPRODUCT(LTA!J95:AN95,LTA!J$101:AN$101,LTA!J$104:AN$104)</f>
        <v>83.33</v>
      </c>
      <c r="U95" s="37">
        <f>SUMPRODUCT(LTA!J95:AN95,LTA!J$102:AN$102,LTA!J$104:AN$104)</f>
        <v>86.039999999999992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-110</v>
      </c>
      <c r="AA95" s="75">
        <f>STOA!I95</f>
        <v>0</v>
      </c>
      <c r="AB95" s="75">
        <f>-STOA!O95</f>
        <v>-75.489999999999995</v>
      </c>
      <c r="AC95">
        <f t="shared" si="3"/>
        <v>8.3803777978406906</v>
      </c>
      <c r="AD95">
        <f>SUM(B95:AB95,AI95:AT95)-AC95</f>
        <v>616.73233070823289</v>
      </c>
      <c r="AE95">
        <f>'IDT-1'!C95</f>
        <v>0</v>
      </c>
      <c r="AF95" s="24"/>
      <c r="AG95">
        <f t="shared" si="5"/>
        <v>616.73233070823289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2.4496499999999997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548.53269764304196</v>
      </c>
      <c r="P96" s="36">
        <v>32.22</v>
      </c>
      <c r="Q96" s="36">
        <v>10.549999999999999</v>
      </c>
      <c r="R96" s="38">
        <v>0</v>
      </c>
      <c r="S96" s="38">
        <v>0</v>
      </c>
      <c r="T96" s="37">
        <f>SUMPRODUCT(LTA!J96:AN96,LTA!J$101:AN$101,LTA!J$104:AN$104)</f>
        <v>83.33</v>
      </c>
      <c r="U96" s="37">
        <f>SUMPRODUCT(LTA!J96:AN96,LTA!J$102:AN$102,LTA!J$104:AN$104)</f>
        <v>86.039999999999992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-145</v>
      </c>
      <c r="AA96" s="75">
        <f>STOA!I96</f>
        <v>0</v>
      </c>
      <c r="AB96" s="75">
        <f>-STOA!O96</f>
        <v>-75.489999999999995</v>
      </c>
      <c r="AC96">
        <f t="shared" si="3"/>
        <v>8.6848762819335228</v>
      </c>
      <c r="AD96">
        <f t="shared" si="4"/>
        <v>582.38116123862983</v>
      </c>
      <c r="AE96">
        <f>'IDT-1'!C96</f>
        <v>0</v>
      </c>
      <c r="AF96" s="24"/>
      <c r="AG96">
        <f t="shared" si="5"/>
        <v>582.38116123862983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2.4496499999999997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565.76319868495068</v>
      </c>
      <c r="P97" s="36">
        <v>33.58</v>
      </c>
      <c r="Q97" s="36">
        <v>10.549999999999999</v>
      </c>
      <c r="R97" s="38">
        <v>0</v>
      </c>
      <c r="S97" s="38">
        <v>0</v>
      </c>
      <c r="T97" s="37">
        <f>SUMPRODUCT(LTA!J97:AN97,LTA!J$101:AN$101,LTA!J$104:AN$104)</f>
        <v>83.33</v>
      </c>
      <c r="U97" s="37">
        <f>SUMPRODUCT(LTA!J97:AN97,LTA!J$102:AN$102,LTA!J$104:AN$104)</f>
        <v>86.039999999999992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-175</v>
      </c>
      <c r="AA97" s="75">
        <f>STOA!I97</f>
        <v>0</v>
      </c>
      <c r="AB97" s="75">
        <f>-STOA!O97</f>
        <v>-75.489999999999995</v>
      </c>
      <c r="AC97">
        <f t="shared" si="3"/>
        <v>9.4594310046024574</v>
      </c>
      <c r="AD97">
        <f t="shared" si="4"/>
        <v>527.19710755786957</v>
      </c>
      <c r="AE97">
        <f>'IDT-1'!C97</f>
        <v>0</v>
      </c>
      <c r="AF97" s="24"/>
      <c r="AG97">
        <f t="shared" si="5"/>
        <v>527.19710755786957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-43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2.4496499999999997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575.79488898332795</v>
      </c>
      <c r="P98" s="36">
        <v>32.220000000000006</v>
      </c>
      <c r="Q98" s="36">
        <v>10.549999999999999</v>
      </c>
      <c r="R98" s="38">
        <v>0</v>
      </c>
      <c r="S98" s="38">
        <v>0</v>
      </c>
      <c r="T98" s="37">
        <f>SUMPRODUCT(LTA!J98:AN98,LTA!J$101:AN$101,LTA!J$104:AN$104)</f>
        <v>83.33</v>
      </c>
      <c r="U98" s="37">
        <f>SUMPRODUCT(LTA!J98:AN98,LTA!J$102:AN$102,LTA!J$104:AN$104)</f>
        <v>86.039999999999992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-205</v>
      </c>
      <c r="AA98" s="75">
        <f>STOA!I98</f>
        <v>0</v>
      </c>
      <c r="AB98" s="75">
        <f>-STOA!O98</f>
        <v>-75.489999999999995</v>
      </c>
      <c r="AC98">
        <f t="shared" si="3"/>
        <v>9.8118214080301662</v>
      </c>
      <c r="AD98">
        <f t="shared" si="4"/>
        <v>502.51640745281918</v>
      </c>
      <c r="AE98">
        <f>'IDT-1'!C98</f>
        <v>0</v>
      </c>
      <c r="AF98" s="24"/>
      <c r="AG98">
        <f t="shared" si="5"/>
        <v>502.51640745281918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5.2142550000000114E-2</v>
      </c>
      <c r="E99">
        <f t="shared" si="6"/>
        <v>2.3189970672444889E-2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1.1784963639589308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14.965487625308988</v>
      </c>
      <c r="P99" s="36">
        <f t="shared" si="6"/>
        <v>1.3613450000000005</v>
      </c>
      <c r="Q99" s="36">
        <f t="shared" si="6"/>
        <v>0.37549352491037929</v>
      </c>
      <c r="R99" s="38">
        <f t="shared" si="6"/>
        <v>0.22772683171970767</v>
      </c>
      <c r="S99" s="38">
        <f t="shared" si="6"/>
        <v>0</v>
      </c>
      <c r="T99" s="37">
        <f t="shared" si="6"/>
        <v>2.7838324999999999</v>
      </c>
      <c r="U99" s="37">
        <f t="shared" si="6"/>
        <v>2.5061025000000012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3.8974999999999999E-3</v>
      </c>
      <c r="Z99" s="34">
        <f t="shared" si="6"/>
        <v>-2.167475</v>
      </c>
      <c r="AA99" s="75">
        <f t="shared" si="6"/>
        <v>0</v>
      </c>
      <c r="AB99" s="75">
        <f t="shared" si="6"/>
        <v>-2.6539199999999998</v>
      </c>
      <c r="AC99">
        <f t="shared" si="6"/>
        <v>0.24321107028792216</v>
      </c>
      <c r="AD99">
        <f t="shared" si="6"/>
        <v>17.904340796282533</v>
      </c>
      <c r="AE99">
        <f t="shared" si="6"/>
        <v>-0.24009575</v>
      </c>
      <c r="AG99">
        <f t="shared" si="6"/>
        <v>17.664245046282527</v>
      </c>
      <c r="AI99">
        <f t="shared" si="6"/>
        <v>0</v>
      </c>
      <c r="AJ99">
        <f t="shared" si="6"/>
        <v>0</v>
      </c>
      <c r="AK99">
        <f t="shared" si="6"/>
        <v>2.5874999999999999E-2</v>
      </c>
      <c r="AL99">
        <f t="shared" si="6"/>
        <v>-0.55774999999999997</v>
      </c>
      <c r="AM99">
        <f t="shared" si="6"/>
        <v>0</v>
      </c>
      <c r="AN99">
        <f t="shared" si="6"/>
        <v>0</v>
      </c>
      <c r="AO99">
        <f t="shared" si="6"/>
        <v>2.3107500000000003E-2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45300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3.1594500000000001</v>
      </c>
      <c r="E3">
        <f>GT_NG!T3</f>
        <v>10.098413902053711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487.0839177791911</v>
      </c>
      <c r="P3" s="36">
        <v>21.11</v>
      </c>
      <c r="Q3" s="36">
        <v>7.6799999999999979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246.40999999999997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-49</v>
      </c>
      <c r="AA3" s="75">
        <f>STOA!J3</f>
        <v>1.55</v>
      </c>
      <c r="AB3" s="75">
        <f>-STOA!P3</f>
        <v>0</v>
      </c>
      <c r="AC3">
        <f>SUMIF(B3:AB3,"&gt;0")*$AC$2-SUMIF(B3:AB3,"&lt;0")*($AC$2/(1-$AC$2))+SUMIF(AI3:AR3,"&gt;0")*$AC$2-SUMIF(AI3:AR3,"&lt;0")*($AC$2/(1-$AC$2))</f>
        <v>7.5551391463162458</v>
      </c>
      <c r="AD3">
        <f>SUM(B3:AB3,AI3:AT3)-AC3</f>
        <v>793.45110106757443</v>
      </c>
      <c r="AE3">
        <f>'IDT-1'!F3</f>
        <v>0</v>
      </c>
      <c r="AF3" s="24"/>
      <c r="AG3">
        <f>SUM(AD3:AF3)</f>
        <v>793.45110106757443</v>
      </c>
      <c r="AI3" s="34">
        <f>PXIL!J3</f>
        <v>0</v>
      </c>
      <c r="AJ3" s="34">
        <f>PXIL!P3</f>
        <v>0</v>
      </c>
      <c r="AK3" s="34">
        <f>RTM_IEX!J3</f>
        <v>14.39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3.1594500000000001</v>
      </c>
      <c r="E4">
        <f>GT_NG!T4</f>
        <v>10.098413902053711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486.55309620788523</v>
      </c>
      <c r="P4" s="36">
        <v>21.11</v>
      </c>
      <c r="Q4" s="36">
        <v>7.6799999999999979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245.77999999999997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-73</v>
      </c>
      <c r="AA4" s="75">
        <f>STOA!J4</f>
        <v>1.55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7.7084600305146145</v>
      </c>
      <c r="AD4">
        <f t="shared" ref="AD4:AD67" si="1">SUM(B4:AB4,AI4:AT4)-AC4</f>
        <v>763.34695861207024</v>
      </c>
      <c r="AE4">
        <f>'IDT-1'!F4</f>
        <v>0</v>
      </c>
      <c r="AF4" s="24"/>
      <c r="AG4">
        <f t="shared" ref="AG4:AG67" si="2">SUM(AD4:AF4)</f>
        <v>763.34695861207024</v>
      </c>
      <c r="AI4" s="34">
        <f>PXIL!J4</f>
        <v>0</v>
      </c>
      <c r="AJ4" s="34">
        <f>PXIL!P4</f>
        <v>0</v>
      </c>
      <c r="AK4" s="34">
        <f>RTM_IEX!J4</f>
        <v>9.6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3.1594500000000001</v>
      </c>
      <c r="E5">
        <f>GT_NG!T5</f>
        <v>9.3252448657187994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492.4400498284698</v>
      </c>
      <c r="P5" s="36">
        <v>21.11</v>
      </c>
      <c r="Q5" s="36">
        <v>7.6799999999999979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249.24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-94</v>
      </c>
      <c r="AA5" s="75">
        <f>STOA!J5</f>
        <v>1.55</v>
      </c>
      <c r="AB5" s="75">
        <f>-STOA!P5</f>
        <v>0</v>
      </c>
      <c r="AC5">
        <f t="shared" si="0"/>
        <v>7.8777341332449824</v>
      </c>
      <c r="AD5">
        <f t="shared" si="1"/>
        <v>741.15146909358964</v>
      </c>
      <c r="AE5">
        <f>'IDT-1'!F5</f>
        <v>0</v>
      </c>
      <c r="AF5" s="24"/>
      <c r="AG5">
        <f t="shared" si="2"/>
        <v>741.15146909358964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3.1594500000000001</v>
      </c>
      <c r="E6">
        <f>GT_NG!T6</f>
        <v>9.3252448657187994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492.4400498284698</v>
      </c>
      <c r="P6" s="36">
        <v>21.11</v>
      </c>
      <c r="Q6" s="36">
        <v>7.6799999999999979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254.6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-114</v>
      </c>
      <c r="AA6" s="75">
        <f>STOA!J6</f>
        <v>1.55</v>
      </c>
      <c r="AB6" s="75">
        <f>-STOA!P6</f>
        <v>0</v>
      </c>
      <c r="AC6">
        <f t="shared" si="0"/>
        <v>8.0921812877427648</v>
      </c>
      <c r="AD6">
        <f t="shared" si="1"/>
        <v>726.29702193909191</v>
      </c>
      <c r="AE6">
        <f>'IDT-1'!F6</f>
        <v>0</v>
      </c>
      <c r="AF6" s="24"/>
      <c r="AG6">
        <f t="shared" si="2"/>
        <v>726.29702193909191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3.1594500000000001</v>
      </c>
      <c r="E7">
        <f>GT_NG!T7</f>
        <v>9.3252448657187994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492.42922484347059</v>
      </c>
      <c r="P7" s="36">
        <v>21.11</v>
      </c>
      <c r="Q7" s="36">
        <v>7.6799999999999979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255.05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-136</v>
      </c>
      <c r="AA7" s="75">
        <f>STOA!J7</f>
        <v>1.55</v>
      </c>
      <c r="AB7" s="75">
        <f>-STOA!P7</f>
        <v>0</v>
      </c>
      <c r="AC7">
        <f t="shared" si="0"/>
        <v>8.4093031936896647</v>
      </c>
      <c r="AD7">
        <f t="shared" si="1"/>
        <v>689.4190750481456</v>
      </c>
      <c r="AE7">
        <f>'IDT-1'!F7</f>
        <v>0</v>
      </c>
      <c r="AF7" s="24"/>
      <c r="AG7">
        <f t="shared" si="2"/>
        <v>689.4190750481456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3.1594500000000001</v>
      </c>
      <c r="E8">
        <f>GT_NG!T8</f>
        <v>8.6964959568733171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492.42922484347059</v>
      </c>
      <c r="P8" s="36">
        <v>21.11</v>
      </c>
      <c r="Q8" s="36">
        <v>7.6799999999999979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255.05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-154</v>
      </c>
      <c r="AA8" s="75">
        <f>STOA!J8</f>
        <v>1.55</v>
      </c>
      <c r="AB8" s="75">
        <f>-STOA!P8</f>
        <v>0</v>
      </c>
      <c r="AC8">
        <f t="shared" si="0"/>
        <v>8.5565025419033667</v>
      </c>
      <c r="AD8">
        <f t="shared" si="1"/>
        <v>670.6431267910865</v>
      </c>
      <c r="AE8">
        <f>'IDT-1'!F8</f>
        <v>0</v>
      </c>
      <c r="AF8" s="24"/>
      <c r="AG8">
        <f t="shared" si="2"/>
        <v>670.6431267910865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3.1594500000000001</v>
      </c>
      <c r="E9">
        <f>GT_NG!T9</f>
        <v>8.6964959568733171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492.43808678095036</v>
      </c>
      <c r="P9" s="36">
        <v>21.11</v>
      </c>
      <c r="Q9" s="36">
        <v>7.6799999999999979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254.55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-166</v>
      </c>
      <c r="AA9" s="75">
        <f>STOA!J9</f>
        <v>1.55</v>
      </c>
      <c r="AB9" s="75">
        <f>-STOA!P9</f>
        <v>0</v>
      </c>
      <c r="AC9">
        <f t="shared" si="0"/>
        <v>8.6963866635013112</v>
      </c>
      <c r="AD9">
        <f t="shared" si="1"/>
        <v>653.01210460696836</v>
      </c>
      <c r="AE9">
        <f>'IDT-1'!F9</f>
        <v>0</v>
      </c>
      <c r="AF9" s="24"/>
      <c r="AG9">
        <f t="shared" si="2"/>
        <v>653.01210460696836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3.1594500000000001</v>
      </c>
      <c r="E10">
        <f>GT_NG!T10</f>
        <v>1.9322033898305082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492.43808678095036</v>
      </c>
      <c r="P10" s="36">
        <v>21.11</v>
      </c>
      <c r="Q10" s="36">
        <v>7.6799999999999979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254.5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-181</v>
      </c>
      <c r="AA10" s="75">
        <f>STOA!J10</f>
        <v>1.55</v>
      </c>
      <c r="AB10" s="75">
        <f>-STOA!P10</f>
        <v>0</v>
      </c>
      <c r="AC10">
        <f t="shared" si="0"/>
        <v>8.7238581831870423</v>
      </c>
      <c r="AD10">
        <f t="shared" si="1"/>
        <v>636.17034052023973</v>
      </c>
      <c r="AE10">
        <f>'IDT-1'!F10</f>
        <v>0</v>
      </c>
      <c r="AF10" s="24"/>
      <c r="AG10">
        <f t="shared" si="2"/>
        <v>636.17034052023973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3.1594500000000001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471.47203864603671</v>
      </c>
      <c r="P11" s="36">
        <v>21.11</v>
      </c>
      <c r="Q11" s="36">
        <v>7.6799999999999979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253.64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-196</v>
      </c>
      <c r="AA11" s="75">
        <f>STOA!J11</f>
        <v>1.55</v>
      </c>
      <c r="AB11" s="75">
        <f>-STOA!P11</f>
        <v>0</v>
      </c>
      <c r="AC11">
        <f t="shared" si="0"/>
        <v>8.5252942273779801</v>
      </c>
      <c r="AD11">
        <f t="shared" si="1"/>
        <v>612.49197295130466</v>
      </c>
      <c r="AE11">
        <f>'IDT-1'!F11</f>
        <v>0</v>
      </c>
      <c r="AF11" s="24"/>
      <c r="AG11">
        <f t="shared" si="2"/>
        <v>612.49197295130466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3.1594500000000001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471.47179370410907</v>
      </c>
      <c r="P12" s="36">
        <v>21.11</v>
      </c>
      <c r="Q12" s="36">
        <v>7.6799999999999979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252.66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-206</v>
      </c>
      <c r="AA12" s="75">
        <f>STOA!J12</f>
        <v>1.55</v>
      </c>
      <c r="AB12" s="75">
        <f>-STOA!P12</f>
        <v>0</v>
      </c>
      <c r="AC12">
        <f t="shared" si="0"/>
        <v>8.6017717471146788</v>
      </c>
      <c r="AD12">
        <f t="shared" si="1"/>
        <v>601.43525048964034</v>
      </c>
      <c r="AE12">
        <f>'IDT-1'!F12</f>
        <v>0</v>
      </c>
      <c r="AF12" s="24"/>
      <c r="AG12">
        <f t="shared" si="2"/>
        <v>601.43525048964034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3.1594500000000001</v>
      </c>
      <c r="E13">
        <f>GT_NG!T13</f>
        <v>1.9322033898305082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464.97264522046277</v>
      </c>
      <c r="P13" s="36">
        <v>21.11</v>
      </c>
      <c r="Q13" s="36">
        <v>7.6799999999999979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254.94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-205</v>
      </c>
      <c r="AA13" s="75">
        <f>STOA!J13</f>
        <v>1.55</v>
      </c>
      <c r="AB13" s="75">
        <f>-STOA!P13</f>
        <v>0</v>
      </c>
      <c r="AC13">
        <f t="shared" si="0"/>
        <v>8.6154406822273941</v>
      </c>
      <c r="AD13">
        <f t="shared" si="1"/>
        <v>595.25331646071197</v>
      </c>
      <c r="AE13">
        <f>'IDT-1'!F13</f>
        <v>0</v>
      </c>
      <c r="AF13" s="24"/>
      <c r="AG13">
        <f t="shared" si="2"/>
        <v>595.25331646071197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3.1594500000000001</v>
      </c>
      <c r="E14">
        <f>GT_NG!T14</f>
        <v>1.9322033898305082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464.32205803905697</v>
      </c>
      <c r="P14" s="36">
        <v>21.11</v>
      </c>
      <c r="Q14" s="36">
        <v>7.6799999999999979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254.94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-211</v>
      </c>
      <c r="AA14" s="75">
        <f>STOA!J14</f>
        <v>1.55</v>
      </c>
      <c r="AB14" s="75">
        <f>-STOA!P14</f>
        <v>0</v>
      </c>
      <c r="AC14">
        <f t="shared" si="0"/>
        <v>8.6608026962529188</v>
      </c>
      <c r="AD14">
        <f t="shared" si="1"/>
        <v>588.5573672652805</v>
      </c>
      <c r="AE14">
        <f>'IDT-1'!F14</f>
        <v>0</v>
      </c>
      <c r="AF14" s="24"/>
      <c r="AG14">
        <f t="shared" si="2"/>
        <v>588.5573672652805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3.1594500000000001</v>
      </c>
      <c r="E15">
        <f>GT_NG!T15</f>
        <v>1.9322033898305082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464.32329920897217</v>
      </c>
      <c r="P15" s="36">
        <v>21.11</v>
      </c>
      <c r="Q15" s="36">
        <v>7.6799999999999979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254.89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-220</v>
      </c>
      <c r="AA15" s="75">
        <f>STOA!J15</f>
        <v>1.55</v>
      </c>
      <c r="AB15" s="75">
        <f>-STOA!P15</f>
        <v>0</v>
      </c>
      <c r="AC15">
        <f t="shared" si="0"/>
        <v>8.7748337529797631</v>
      </c>
      <c r="AD15">
        <f t="shared" si="1"/>
        <v>593.98457737846888</v>
      </c>
      <c r="AE15">
        <f>'IDT-1'!F15</f>
        <v>0</v>
      </c>
      <c r="AF15" s="24"/>
      <c r="AG15">
        <f t="shared" si="2"/>
        <v>593.98457737846888</v>
      </c>
      <c r="AI15" s="34">
        <f>PXIL!J15</f>
        <v>0</v>
      </c>
      <c r="AJ15" s="34">
        <f>PXIL!P15</f>
        <v>0</v>
      </c>
      <c r="AK15" s="34">
        <f>RTM_IEX!J15</f>
        <v>9.59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3.1594500000000001</v>
      </c>
      <c r="E16">
        <f>GT_NG!T16</f>
        <v>1.9322033898305082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464.32329920897217</v>
      </c>
      <c r="P16" s="36">
        <v>21.11</v>
      </c>
      <c r="Q16" s="36">
        <v>7.6799999999999979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253.63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-223</v>
      </c>
      <c r="AA16" s="75">
        <f>STOA!J16</f>
        <v>1.55</v>
      </c>
      <c r="AB16" s="75">
        <f>-STOA!P16</f>
        <v>0</v>
      </c>
      <c r="AC16">
        <f t="shared" si="0"/>
        <v>8.7897472261544305</v>
      </c>
      <c r="AD16">
        <f t="shared" si="1"/>
        <v>589.71966390529428</v>
      </c>
      <c r="AE16">
        <f>'IDT-1'!F16</f>
        <v>0</v>
      </c>
      <c r="AF16" s="24"/>
      <c r="AG16">
        <f t="shared" si="2"/>
        <v>589.71966390529428</v>
      </c>
      <c r="AI16" s="34">
        <f>PXIL!J16</f>
        <v>0</v>
      </c>
      <c r="AJ16" s="34">
        <f>PXIL!P16</f>
        <v>0</v>
      </c>
      <c r="AK16" s="34">
        <f>RTM_IEX!J16</f>
        <v>9.6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3.1594500000000001</v>
      </c>
      <c r="E17">
        <f>GT_NG!T17</f>
        <v>1.9322033898305082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464.32329920897217</v>
      </c>
      <c r="P17" s="36">
        <v>21.11</v>
      </c>
      <c r="Q17" s="36">
        <v>7.6799999999999979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251.8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-226</v>
      </c>
      <c r="AA17" s="75">
        <f>STOA!J17</f>
        <v>1.55</v>
      </c>
      <c r="AB17" s="75">
        <f>-STOA!P17</f>
        <v>0</v>
      </c>
      <c r="AC17">
        <f t="shared" si="0"/>
        <v>8.8400246993290992</v>
      </c>
      <c r="AD17">
        <f t="shared" si="1"/>
        <v>589.62938643211965</v>
      </c>
      <c r="AE17">
        <f>'IDT-1'!F17</f>
        <v>0</v>
      </c>
      <c r="AF17" s="24"/>
      <c r="AG17">
        <f t="shared" si="2"/>
        <v>589.62938643211965</v>
      </c>
      <c r="AI17" s="34">
        <f>PXIL!J17</f>
        <v>0</v>
      </c>
      <c r="AJ17" s="34">
        <f>PXIL!P17</f>
        <v>0</v>
      </c>
      <c r="AK17" s="34">
        <f>RTM_IEX!J17</f>
        <v>14.39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3.1594500000000001</v>
      </c>
      <c r="E18">
        <f>GT_NG!T18</f>
        <v>1.9322033898305082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464.32329920897217</v>
      </c>
      <c r="P18" s="36">
        <v>21.11</v>
      </c>
      <c r="Q18" s="36">
        <v>7.6799999999999979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249.64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-227</v>
      </c>
      <c r="AA18" s="75">
        <f>STOA!J18</f>
        <v>1.55</v>
      </c>
      <c r="AB18" s="75">
        <f>-STOA!P18</f>
        <v>0</v>
      </c>
      <c r="AC18">
        <f t="shared" si="0"/>
        <v>8.8303518570539872</v>
      </c>
      <c r="AD18">
        <f t="shared" si="1"/>
        <v>586.47905927439467</v>
      </c>
      <c r="AE18">
        <f>'IDT-1'!F18</f>
        <v>0</v>
      </c>
      <c r="AF18" s="24"/>
      <c r="AG18">
        <f t="shared" si="2"/>
        <v>586.47905927439467</v>
      </c>
      <c r="AI18" s="34">
        <f>PXIL!J18</f>
        <v>0</v>
      </c>
      <c r="AJ18" s="34">
        <f>PXIL!P18</f>
        <v>0</v>
      </c>
      <c r="AK18" s="34">
        <f>RTM_IEX!J18</f>
        <v>14.39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3.1594500000000001</v>
      </c>
      <c r="E19">
        <f>GT_NG!T19</f>
        <v>1.9322033898305082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462.85477063733924</v>
      </c>
      <c r="P19" s="36">
        <v>31.65</v>
      </c>
      <c r="Q19" s="36">
        <v>7.6799999999999979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243.34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-218</v>
      </c>
      <c r="AA19" s="75">
        <f>STOA!J19</f>
        <v>1.47</v>
      </c>
      <c r="AB19" s="75">
        <f>-STOA!P19</f>
        <v>0</v>
      </c>
      <c r="AC19">
        <f t="shared" si="0"/>
        <v>8.736483797528269</v>
      </c>
      <c r="AD19">
        <f t="shared" si="1"/>
        <v>593.47439876228748</v>
      </c>
      <c r="AE19">
        <f>'IDT-1'!F19</f>
        <v>0</v>
      </c>
      <c r="AF19" s="24"/>
      <c r="AG19">
        <f t="shared" si="2"/>
        <v>593.47439876228748</v>
      </c>
      <c r="AI19" s="34">
        <f>PXIL!J19</f>
        <v>0</v>
      </c>
      <c r="AJ19" s="34">
        <f>PXIL!P19</f>
        <v>0</v>
      </c>
      <c r="AK19" s="34">
        <f>RTM_IEX!J19</f>
        <v>9.6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3.1594500000000001</v>
      </c>
      <c r="E20">
        <f>GT_NG!T20</f>
        <v>1.9322033898305082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464.43459071903686</v>
      </c>
      <c r="P20" s="36">
        <v>33.57</v>
      </c>
      <c r="Q20" s="36">
        <v>7.6799999999999979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241.55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-208</v>
      </c>
      <c r="AA20" s="75">
        <f>STOA!J20</f>
        <v>1.47</v>
      </c>
      <c r="AB20" s="75">
        <f>-STOA!P20</f>
        <v>0</v>
      </c>
      <c r="AC20">
        <f t="shared" si="0"/>
        <v>8.6661347089656395</v>
      </c>
      <c r="AD20">
        <f t="shared" si="1"/>
        <v>605.25456793254784</v>
      </c>
      <c r="AE20">
        <f>'IDT-1'!F20</f>
        <v>0</v>
      </c>
      <c r="AF20" s="24"/>
      <c r="AG20">
        <f t="shared" si="2"/>
        <v>605.25456793254784</v>
      </c>
      <c r="AI20" s="34">
        <f>PXIL!J20</f>
        <v>0</v>
      </c>
      <c r="AJ20" s="34">
        <f>PXIL!P20</f>
        <v>0</v>
      </c>
      <c r="AK20" s="34">
        <f>RTM_IEX!J20</f>
        <v>9.6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3.1594500000000001</v>
      </c>
      <c r="E21">
        <f>GT_NG!T21</f>
        <v>2.3265306122448983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469.01573321744957</v>
      </c>
      <c r="P21" s="36">
        <v>37.409999999999997</v>
      </c>
      <c r="Q21" s="36">
        <v>7.6799999999999979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241.95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-200</v>
      </c>
      <c r="AA21" s="75">
        <f>STOA!J21</f>
        <v>1.47</v>
      </c>
      <c r="AB21" s="75">
        <f>-STOA!P21</f>
        <v>0</v>
      </c>
      <c r="AC21">
        <f t="shared" si="0"/>
        <v>8.6354553928214717</v>
      </c>
      <c r="AD21">
        <f t="shared" si="1"/>
        <v>617.70071696951902</v>
      </c>
      <c r="AE21">
        <f>'IDT-1'!F21</f>
        <v>0</v>
      </c>
      <c r="AF21" s="24"/>
      <c r="AG21">
        <f t="shared" si="2"/>
        <v>617.70071696951902</v>
      </c>
      <c r="AI21" s="34">
        <f>PXIL!J21</f>
        <v>0</v>
      </c>
      <c r="AJ21" s="34">
        <f>PXIL!P21</f>
        <v>0</v>
      </c>
      <c r="AK21" s="34">
        <f>RTM_IEX!J21</f>
        <v>4.8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2.2567500000000003</v>
      </c>
      <c r="E22">
        <f>GT_NG!T22</f>
        <v>-0.15306122448979592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469.01573321744957</v>
      </c>
      <c r="P22" s="36">
        <v>37.409999999999997</v>
      </c>
      <c r="Q22" s="36">
        <v>7.6799999999999979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241.06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-180</v>
      </c>
      <c r="AA22" s="75">
        <f>STOA!J22</f>
        <v>1.47</v>
      </c>
      <c r="AB22" s="75">
        <f>-STOA!P22</f>
        <v>0</v>
      </c>
      <c r="AC22">
        <f t="shared" si="0"/>
        <v>8.4327273069550497</v>
      </c>
      <c r="AD22">
        <f t="shared" si="1"/>
        <v>633.63115321865075</v>
      </c>
      <c r="AE22">
        <f>'IDT-1'!F22</f>
        <v>0</v>
      </c>
      <c r="AF22" s="24"/>
      <c r="AG22">
        <f t="shared" si="2"/>
        <v>633.63115321865075</v>
      </c>
      <c r="AI22" s="34">
        <f>PXIL!J22</f>
        <v>0</v>
      </c>
      <c r="AJ22" s="34">
        <f>PXIL!P22</f>
        <v>0</v>
      </c>
      <c r="AK22" s="34">
        <f>RTM_IEX!J22</f>
        <v>4.8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2.2567500000000003</v>
      </c>
      <c r="E23">
        <f>GT_NG!T23</f>
        <v>-0.15306122448979592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495.00212828663558</v>
      </c>
      <c r="P23" s="36">
        <v>21.11</v>
      </c>
      <c r="Q23" s="36">
        <v>7.6799999999999979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247.28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-157</v>
      </c>
      <c r="AA23" s="75">
        <f>STOA!J23</f>
        <v>1.55</v>
      </c>
      <c r="AB23" s="75">
        <f>-STOA!P23</f>
        <v>0</v>
      </c>
      <c r="AC23">
        <f t="shared" si="0"/>
        <v>8.331856397863767</v>
      </c>
      <c r="AD23">
        <f t="shared" si="1"/>
        <v>667.91841919692786</v>
      </c>
      <c r="AE23">
        <f>'IDT-1'!F23</f>
        <v>0</v>
      </c>
      <c r="AF23" s="24"/>
      <c r="AG23">
        <f t="shared" si="2"/>
        <v>667.91841919692786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2.2567500000000003</v>
      </c>
      <c r="E24">
        <f>GT_NG!T24</f>
        <v>-0.15306122448979592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506.55587887469068</v>
      </c>
      <c r="P24" s="36">
        <v>21.11</v>
      </c>
      <c r="Q24" s="36">
        <v>7.6799999999999979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247.11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-113</v>
      </c>
      <c r="AA24" s="75">
        <f>STOA!J24</f>
        <v>1.55</v>
      </c>
      <c r="AB24" s="75">
        <f>-STOA!P24</f>
        <v>0</v>
      </c>
      <c r="AC24">
        <f t="shared" si="0"/>
        <v>8.0547489629083096</v>
      </c>
      <c r="AD24">
        <f t="shared" si="1"/>
        <v>723.5792772199386</v>
      </c>
      <c r="AE24">
        <f>'IDT-1'!F24</f>
        <v>0</v>
      </c>
      <c r="AF24" s="24"/>
      <c r="AG24">
        <f t="shared" si="2"/>
        <v>723.5792772199386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2.2567500000000003</v>
      </c>
      <c r="E25">
        <f>GT_NG!T25</f>
        <v>-0.15306122448979592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58.524458532646051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515.9110257486717</v>
      </c>
      <c r="P25" s="36">
        <v>21.11</v>
      </c>
      <c r="Q25" s="36">
        <v>7.6799999999999979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246.73000000000002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-65</v>
      </c>
      <c r="AA25" s="75">
        <f>STOA!J25</f>
        <v>1.55</v>
      </c>
      <c r="AB25" s="75">
        <f>-STOA!P25</f>
        <v>0</v>
      </c>
      <c r="AC25">
        <f t="shared" si="0"/>
        <v>7.8929477803528574</v>
      </c>
      <c r="AD25">
        <f t="shared" si="1"/>
        <v>760.71622527647503</v>
      </c>
      <c r="AE25">
        <f>'IDT-1'!F25</f>
        <v>0</v>
      </c>
      <c r="AF25" s="24"/>
      <c r="AG25">
        <f t="shared" si="2"/>
        <v>760.71622527647503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2.2567500000000003</v>
      </c>
      <c r="E26">
        <f>GT_NG!T26</f>
        <v>-0.15306122448979592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58.524458532646051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524.26082505839952</v>
      </c>
      <c r="P26" s="36">
        <v>21.110000000000003</v>
      </c>
      <c r="Q26" s="36">
        <v>7.6799999999999979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290.02000000000004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</v>
      </c>
      <c r="AA26" s="75">
        <f>STOA!J26</f>
        <v>1.55</v>
      </c>
      <c r="AB26" s="75">
        <f>-STOA!P26</f>
        <v>0</v>
      </c>
      <c r="AC26">
        <f t="shared" si="0"/>
        <v>8.2674239904803457</v>
      </c>
      <c r="AD26">
        <f t="shared" si="1"/>
        <v>818.98154837607547</v>
      </c>
      <c r="AE26">
        <f>'IDT-1'!F26</f>
        <v>0</v>
      </c>
      <c r="AF26" s="24"/>
      <c r="AG26">
        <f t="shared" si="2"/>
        <v>818.98154837607547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2.2567500000000003</v>
      </c>
      <c r="E27">
        <f>GT_NG!T27</f>
        <v>-0.15306122448979592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601.18414524941943</v>
      </c>
      <c r="P27" s="36">
        <v>63.720000000000006</v>
      </c>
      <c r="Q27" s="36">
        <v>19.690000000000001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330.14000000000004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-189</v>
      </c>
      <c r="AA27" s="75">
        <f>STOA!J27</f>
        <v>1.55</v>
      </c>
      <c r="AB27" s="75">
        <f>-STOA!P27</f>
        <v>0</v>
      </c>
      <c r="AC27">
        <f t="shared" si="0"/>
        <v>10.875112935873375</v>
      </c>
      <c r="AD27">
        <f t="shared" si="1"/>
        <v>903.87272108905631</v>
      </c>
      <c r="AE27">
        <f>'IDT-1'!F27</f>
        <v>0</v>
      </c>
      <c r="AF27" s="24"/>
      <c r="AG27">
        <f t="shared" si="2"/>
        <v>903.87272108905631</v>
      </c>
      <c r="AI27" s="34">
        <f>PXIL!J27</f>
        <v>0</v>
      </c>
      <c r="AJ27" s="34">
        <f>PXIL!P27</f>
        <v>0</v>
      </c>
      <c r="AK27" s="34">
        <f>RTM_IEX!J27</f>
        <v>28.79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2.2567500000000003</v>
      </c>
      <c r="E28">
        <f>GT_NG!T28</f>
        <v>-0.15306122448979592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56.57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688.85892043665353</v>
      </c>
      <c r="P28" s="36">
        <v>71.959999999999994</v>
      </c>
      <c r="Q28" s="36">
        <v>25.906521680762516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397.76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-115</v>
      </c>
      <c r="AA28" s="75">
        <f>STOA!J28</f>
        <v>1.55</v>
      </c>
      <c r="AB28" s="75">
        <f>-STOA!P28</f>
        <v>0</v>
      </c>
      <c r="AC28">
        <f t="shared" si="0"/>
        <v>12.406505296284998</v>
      </c>
      <c r="AD28">
        <f t="shared" si="1"/>
        <v>1002.3026255966412</v>
      </c>
      <c r="AE28">
        <f>'IDT-1'!F28</f>
        <v>0</v>
      </c>
      <c r="AF28" s="24"/>
      <c r="AG28">
        <f t="shared" si="2"/>
        <v>1002.3026255966412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2.2567500000000003</v>
      </c>
      <c r="E29">
        <f>GT_NG!T29</f>
        <v>-0.15306122448979592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840.0470200711793</v>
      </c>
      <c r="P29" s="36">
        <v>71.959999999999994</v>
      </c>
      <c r="Q29" s="36">
        <v>25.910000000000004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418.58000000000004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-352</v>
      </c>
      <c r="AA29" s="75">
        <f>STOA!J29</f>
        <v>1.55</v>
      </c>
      <c r="AB29" s="75">
        <f>-STOA!P29</f>
        <v>0</v>
      </c>
      <c r="AC29">
        <f t="shared" si="0"/>
        <v>15.075059793533075</v>
      </c>
      <c r="AD29">
        <f t="shared" si="1"/>
        <v>1072.2856490531565</v>
      </c>
      <c r="AE29">
        <f>'IDT-1'!F29</f>
        <v>0</v>
      </c>
      <c r="AF29" s="24"/>
      <c r="AG29">
        <f t="shared" si="2"/>
        <v>1072.2856490531565</v>
      </c>
      <c r="AI29" s="34">
        <f>PXIL!J29</f>
        <v>0</v>
      </c>
      <c r="AJ29" s="34">
        <f>PXIL!P29</f>
        <v>0</v>
      </c>
      <c r="AK29" s="34">
        <f>RTM_IEX!J29</f>
        <v>9.6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2.8585500000000001</v>
      </c>
      <c r="E30">
        <f>GT_NG!T30</f>
        <v>-0.15306122448979592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880.22571118165433</v>
      </c>
      <c r="P30" s="36">
        <v>71.959999999999994</v>
      </c>
      <c r="Q30" s="36">
        <v>25.910000000000004</v>
      </c>
      <c r="R30" s="38">
        <v>1.147450110864745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417.84000000000003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-301</v>
      </c>
      <c r="AA30" s="75">
        <f>STOA!J30</f>
        <v>1.55</v>
      </c>
      <c r="AB30" s="75">
        <f>-STOA!P30</f>
        <v>0</v>
      </c>
      <c r="AC30">
        <f t="shared" si="0"/>
        <v>14.90836945582299</v>
      </c>
      <c r="AD30">
        <f t="shared" si="1"/>
        <v>1155.0402806122063</v>
      </c>
      <c r="AE30">
        <f>'IDT-1'!F30</f>
        <v>0</v>
      </c>
      <c r="AF30" s="24"/>
      <c r="AG30">
        <f t="shared" si="2"/>
        <v>1155.0402806122063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2.8585500000000001</v>
      </c>
      <c r="E31">
        <f>GT_NG!T31</f>
        <v>-0.15306122448979592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893.81630074713189</v>
      </c>
      <c r="P31" s="36">
        <v>71.959999999999994</v>
      </c>
      <c r="Q31" s="36">
        <v>25.910000000000004</v>
      </c>
      <c r="R31" s="38">
        <v>2.85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416.77581500000002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-255</v>
      </c>
      <c r="AA31" s="75">
        <f>STOA!J31</f>
        <v>1.55</v>
      </c>
      <c r="AB31" s="75">
        <f>-STOA!P31</f>
        <v>0</v>
      </c>
      <c r="AC31">
        <f t="shared" si="0"/>
        <v>14.765286783770172</v>
      </c>
      <c r="AD31">
        <f t="shared" si="1"/>
        <v>1200.4123177388719</v>
      </c>
      <c r="AE31">
        <f>'IDT-1'!F31</f>
        <v>0</v>
      </c>
      <c r="AF31" s="24"/>
      <c r="AG31">
        <f t="shared" si="2"/>
        <v>1200.4123177388719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2.8585500000000001</v>
      </c>
      <c r="E32">
        <f>GT_NG!T32</f>
        <v>-0.15306122448979592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884.98630452786449</v>
      </c>
      <c r="P32" s="36">
        <v>71.959999999999994</v>
      </c>
      <c r="Q32" s="36">
        <v>25.910000000000004</v>
      </c>
      <c r="R32" s="38">
        <v>5.42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416.82428799999997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-175</v>
      </c>
      <c r="AA32" s="75">
        <f>STOA!J32</f>
        <v>1.55</v>
      </c>
      <c r="AB32" s="75">
        <f>-STOA!P32</f>
        <v>0</v>
      </c>
      <c r="AC32">
        <f t="shared" si="0"/>
        <v>14.086173159361648</v>
      </c>
      <c r="AD32">
        <f t="shared" si="1"/>
        <v>1270.8799081440131</v>
      </c>
      <c r="AE32">
        <f>'IDT-1'!F32</f>
        <v>0</v>
      </c>
      <c r="AF32" s="24"/>
      <c r="AG32">
        <f t="shared" si="2"/>
        <v>1270.8799081440131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2.8585500000000001</v>
      </c>
      <c r="E33">
        <f>GT_NG!T33</f>
        <v>-0.15306122448979592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878.02065207526141</v>
      </c>
      <c r="P33" s="36">
        <v>71.959999999999994</v>
      </c>
      <c r="Q33" s="36">
        <v>25.910000000000004</v>
      </c>
      <c r="R33" s="38">
        <v>9.27</v>
      </c>
      <c r="S33" s="38">
        <v>0</v>
      </c>
      <c r="T33" s="37">
        <f>SUMPRODUCT(LTA!J33:AN33,LTA!J$101:AN$101,LTA!J$105:AN$105)</f>
        <v>3.04</v>
      </c>
      <c r="U33" s="37">
        <f>SUMPRODUCT(LTA!J33:AN33,LTA!J$102:AN$102,LTA!J$105:AN$105)</f>
        <v>407.07569800000005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-81</v>
      </c>
      <c r="AA33" s="75">
        <f>STOA!J33</f>
        <v>1.55</v>
      </c>
      <c r="AB33" s="75">
        <f>-STOA!P33</f>
        <v>0</v>
      </c>
      <c r="AC33">
        <f t="shared" si="0"/>
        <v>13.36838385111799</v>
      </c>
      <c r="AD33">
        <f t="shared" si="1"/>
        <v>1334.7734549996535</v>
      </c>
      <c r="AE33">
        <f>'IDT-1'!F33</f>
        <v>-27.102</v>
      </c>
      <c r="AF33" s="24"/>
      <c r="AG33">
        <f t="shared" si="2"/>
        <v>1307.6714549996534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2.8585500000000001</v>
      </c>
      <c r="E34">
        <f>GT_NG!T34</f>
        <v>-0.15306122448979592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875.35122147899131</v>
      </c>
      <c r="P34" s="36">
        <v>71.959999999999994</v>
      </c>
      <c r="Q34" s="36">
        <v>25.910000000000004</v>
      </c>
      <c r="R34" s="38">
        <v>17.920000000000002</v>
      </c>
      <c r="S34" s="38">
        <v>0</v>
      </c>
      <c r="T34" s="37">
        <f>SUMPRODUCT(LTA!J34:AN34,LTA!J$101:AN$101,LTA!J$105:AN$105)</f>
        <v>5.1100000000000003</v>
      </c>
      <c r="U34" s="37">
        <f>SUMPRODUCT(LTA!J34:AN34,LTA!J$102:AN$102,LTA!J$105:AN$105)</f>
        <v>408.231807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</v>
      </c>
      <c r="AA34" s="75">
        <f>STOA!J34</f>
        <v>1.55</v>
      </c>
      <c r="AB34" s="75">
        <f>-STOA!P34</f>
        <v>0</v>
      </c>
      <c r="AC34">
        <f t="shared" si="0"/>
        <v>12.768027331718196</v>
      </c>
      <c r="AD34">
        <f t="shared" si="1"/>
        <v>1424.580489922783</v>
      </c>
      <c r="AE34">
        <f>'IDT-1'!F34</f>
        <v>-64</v>
      </c>
      <c r="AF34" s="24"/>
      <c r="AG34">
        <f t="shared" si="2"/>
        <v>1360.580489922783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2.8585500000000001</v>
      </c>
      <c r="E35">
        <f>GT_NG!T35</f>
        <v>-0.15306122448979592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861.67511445007676</v>
      </c>
      <c r="P35" s="36">
        <v>71.959999999999994</v>
      </c>
      <c r="Q35" s="36">
        <v>25.910000000000004</v>
      </c>
      <c r="R35" s="38">
        <v>20.199999999999996</v>
      </c>
      <c r="S35" s="38">
        <v>0</v>
      </c>
      <c r="T35" s="37">
        <f>SUMPRODUCT(LTA!J35:AN35,LTA!J$101:AN$101,LTA!J$105:AN$105)</f>
        <v>6.25</v>
      </c>
      <c r="U35" s="37">
        <f>SUMPRODUCT(LTA!J35:AN35,LTA!J$102:AN$102,LTA!J$105:AN$105)</f>
        <v>408.24619800000005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1.55</v>
      </c>
      <c r="AB35" s="75">
        <f>-STOA!P35</f>
        <v>0</v>
      </c>
      <c r="AC35">
        <f t="shared" si="0"/>
        <v>12.334679450354864</v>
      </c>
      <c r="AD35">
        <f t="shared" si="1"/>
        <v>1455.7721217752323</v>
      </c>
      <c r="AE35">
        <f>'IDT-1'!F35</f>
        <v>-35.231999999999999</v>
      </c>
      <c r="AF35" s="24"/>
      <c r="AG35">
        <f t="shared" si="2"/>
        <v>1420.5401217752324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2.8585500000000001</v>
      </c>
      <c r="E36">
        <f>GT_NG!T36</f>
        <v>-0.15306122448979592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834.88556052810691</v>
      </c>
      <c r="P36" s="36">
        <v>71.959999999999994</v>
      </c>
      <c r="Q36" s="36">
        <v>25.910000000000004</v>
      </c>
      <c r="R36" s="38">
        <v>20.2</v>
      </c>
      <c r="S36" s="38">
        <v>0</v>
      </c>
      <c r="T36" s="37">
        <f>SUMPRODUCT(LTA!J36:AN36,LTA!J$101:AN$101,LTA!J$105:AN$105)</f>
        <v>9.4700000000000006</v>
      </c>
      <c r="U36" s="37">
        <f>SUMPRODUCT(LTA!J36:AN36,LTA!J$102:AN$102,LTA!J$105:AN$105)</f>
        <v>408.63608100000005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1.55</v>
      </c>
      <c r="AB36" s="75">
        <f>-STOA!P36</f>
        <v>0</v>
      </c>
      <c r="AC36">
        <f t="shared" si="0"/>
        <v>12.139970214610317</v>
      </c>
      <c r="AD36">
        <f t="shared" si="1"/>
        <v>1432.7871600890069</v>
      </c>
      <c r="AE36">
        <f>'IDT-1'!F36</f>
        <v>0</v>
      </c>
      <c r="AF36" s="24"/>
      <c r="AG36">
        <f t="shared" si="2"/>
        <v>1432.7871600890069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2.8585500000000001</v>
      </c>
      <c r="E37">
        <f>GT_NG!T37</f>
        <v>-0.15306122448979592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820.20782742456254</v>
      </c>
      <c r="P37" s="36">
        <v>71.959999999999994</v>
      </c>
      <c r="Q37" s="36">
        <v>25.910000000000004</v>
      </c>
      <c r="R37" s="38">
        <v>22.2</v>
      </c>
      <c r="S37" s="38">
        <v>0</v>
      </c>
      <c r="T37" s="37">
        <f>SUMPRODUCT(LTA!J37:AN37,LTA!J$101:AN$101,LTA!J$105:AN$105)</f>
        <v>11.77</v>
      </c>
      <c r="U37" s="37">
        <f>SUMPRODUCT(LTA!J37:AN37,LTA!J$102:AN$102,LTA!J$105:AN$105)</f>
        <v>409.56061900000003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14.74</v>
      </c>
      <c r="Z37" s="34">
        <f>IEX!P37</f>
        <v>0</v>
      </c>
      <c r="AA37" s="75">
        <f>STOA!J37</f>
        <v>1.55</v>
      </c>
      <c r="AB37" s="75">
        <f>-STOA!P37</f>
        <v>0</v>
      </c>
      <c r="AC37">
        <f t="shared" si="0"/>
        <v>12.280559375740545</v>
      </c>
      <c r="AD37">
        <f t="shared" si="1"/>
        <v>1449.3833758243325</v>
      </c>
      <c r="AE37">
        <f>'IDT-1'!F37</f>
        <v>0</v>
      </c>
      <c r="AF37" s="24"/>
      <c r="AG37">
        <f t="shared" si="2"/>
        <v>1449.3833758243325</v>
      </c>
      <c r="AI37" s="34">
        <f>PXIL!J37</f>
        <v>0</v>
      </c>
      <c r="AJ37" s="34">
        <f>PXIL!P37</f>
        <v>0</v>
      </c>
      <c r="AK37" s="34">
        <f>RTM_IEX!J37</f>
        <v>11.45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2.8585500000000001</v>
      </c>
      <c r="E38">
        <f>GT_NG!T38</f>
        <v>-0.15306122448979592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811.2870872645625</v>
      </c>
      <c r="P38" s="36">
        <v>71.959999999999994</v>
      </c>
      <c r="Q38" s="36">
        <v>25.910000000000004</v>
      </c>
      <c r="R38" s="38">
        <v>22.2</v>
      </c>
      <c r="S38" s="38">
        <v>0</v>
      </c>
      <c r="T38" s="37">
        <f>SUMPRODUCT(LTA!J38:AN38,LTA!J$101:AN$101,LTA!J$105:AN$105)</f>
        <v>14.2</v>
      </c>
      <c r="U38" s="37">
        <f>SUMPRODUCT(LTA!J38:AN38,LTA!J$102:AN$102,LTA!J$105:AN$105)</f>
        <v>412.33818200000002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15.86</v>
      </c>
      <c r="Z38" s="34">
        <f>IEX!P38</f>
        <v>0</v>
      </c>
      <c r="AA38" s="75">
        <f>STOA!J38</f>
        <v>1.55</v>
      </c>
      <c r="AB38" s="75">
        <f>-STOA!P38</f>
        <v>0</v>
      </c>
      <c r="AC38">
        <f t="shared" si="0"/>
        <v>12.470456687596542</v>
      </c>
      <c r="AD38">
        <f t="shared" si="1"/>
        <v>1471.800301352476</v>
      </c>
      <c r="AE38">
        <f>'IDT-1'!F38</f>
        <v>0</v>
      </c>
      <c r="AF38" s="24"/>
      <c r="AG38">
        <f t="shared" si="2"/>
        <v>1471.800301352476</v>
      </c>
      <c r="AI38" s="34">
        <f>PXIL!J38</f>
        <v>0</v>
      </c>
      <c r="AJ38" s="34">
        <f>PXIL!P38</f>
        <v>0</v>
      </c>
      <c r="AK38" s="34">
        <f>RTM_IEX!J38</f>
        <v>36.65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2.8585500000000001</v>
      </c>
      <c r="E39">
        <f>GT_NG!T39</f>
        <v>-0.15306122448979592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805.93464061849124</v>
      </c>
      <c r="P39" s="36">
        <v>71.959999999999994</v>
      </c>
      <c r="Q39" s="36">
        <v>25.910000000000004</v>
      </c>
      <c r="R39" s="38">
        <v>22.2</v>
      </c>
      <c r="S39" s="38">
        <v>0</v>
      </c>
      <c r="T39" s="37">
        <f>SUMPRODUCT(LTA!J39:AN39,LTA!J$101:AN$101,LTA!J$105:AN$105)</f>
        <v>16.57</v>
      </c>
      <c r="U39" s="37">
        <f>SUMPRODUCT(LTA!J39:AN39,LTA!J$102:AN$102,LTA!J$105:AN$105)</f>
        <v>420.04085500000002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42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12.574786588969545</v>
      </c>
      <c r="AD39">
        <f t="shared" si="1"/>
        <v>1484.116197805032</v>
      </c>
      <c r="AE39">
        <f>'IDT-1'!F39</f>
        <v>0</v>
      </c>
      <c r="AF39" s="24"/>
      <c r="AG39">
        <f t="shared" si="2"/>
        <v>1484.116197805032</v>
      </c>
      <c r="AI39" s="34">
        <f>PXIL!J39</f>
        <v>0</v>
      </c>
      <c r="AJ39" s="34">
        <f>PXIL!P39</f>
        <v>0</v>
      </c>
      <c r="AK39" s="34">
        <f>RTM_IEX!J39</f>
        <v>18.29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2.8585500000000001</v>
      </c>
      <c r="E40">
        <f>GT_NG!T40</f>
        <v>-0.15306122448979592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793.35039323403146</v>
      </c>
      <c r="P40" s="36">
        <v>71.959999999999994</v>
      </c>
      <c r="Q40" s="36">
        <v>25.910000000000004</v>
      </c>
      <c r="R40" s="38">
        <v>22.2</v>
      </c>
      <c r="S40" s="38">
        <v>0</v>
      </c>
      <c r="T40" s="37">
        <f>SUMPRODUCT(LTA!J40:AN40,LTA!J$101:AN$101,LTA!J$105:AN$105)</f>
        <v>19.91</v>
      </c>
      <c r="U40" s="37">
        <f>SUMPRODUCT(LTA!J40:AN40,LTA!J$102:AN$102,LTA!J$105:AN$105)</f>
        <v>422.28692000000001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117.71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13.217233856940082</v>
      </c>
      <c r="AD40">
        <f t="shared" si="1"/>
        <v>1559.9555681526017</v>
      </c>
      <c r="AE40">
        <f>'IDT-1'!F40</f>
        <v>0</v>
      </c>
      <c r="AF40" s="24"/>
      <c r="AG40">
        <f t="shared" si="2"/>
        <v>1559.9555681526017</v>
      </c>
      <c r="AI40" s="34">
        <f>PXIL!J40</f>
        <v>0</v>
      </c>
      <c r="AJ40" s="34">
        <f>PXIL!P40</f>
        <v>0</v>
      </c>
      <c r="AK40" s="34">
        <f>RTM_IEX!J40</f>
        <v>26.06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2.8585500000000001</v>
      </c>
      <c r="E41">
        <f>GT_NG!T41</f>
        <v>-0.15306122448979592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779.80877237771836</v>
      </c>
      <c r="P41" s="36">
        <v>71.959999999999994</v>
      </c>
      <c r="Q41" s="36">
        <v>25.910000000000004</v>
      </c>
      <c r="R41" s="38">
        <v>22.2</v>
      </c>
      <c r="S41" s="38">
        <v>0</v>
      </c>
      <c r="T41" s="37">
        <f>SUMPRODUCT(LTA!J41:AN41,LTA!J$101:AN$101,LTA!J$105:AN$105)</f>
        <v>19.13</v>
      </c>
      <c r="U41" s="37">
        <f>SUMPRODUCT(LTA!J41:AN41,LTA!J$102:AN$102,LTA!J$105:AN$105)</f>
        <v>435.34135500000002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238.08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14.077333495747052</v>
      </c>
      <c r="AD41">
        <f t="shared" si="1"/>
        <v>1661.4882826574815</v>
      </c>
      <c r="AE41">
        <f>'IDT-1'!F41</f>
        <v>0</v>
      </c>
      <c r="AF41" s="24"/>
      <c r="AG41">
        <f t="shared" si="2"/>
        <v>1661.4882826574815</v>
      </c>
      <c r="AI41" s="34">
        <f>PXIL!J41</f>
        <v>0</v>
      </c>
      <c r="AJ41" s="34">
        <f>PXIL!P41</f>
        <v>0</v>
      </c>
      <c r="AK41" s="34">
        <f>RTM_IEX!J41</f>
        <v>9.35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2.8585500000000001</v>
      </c>
      <c r="E42">
        <f>GT_NG!T42</f>
        <v>-0.15306122448979592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789.23326922771832</v>
      </c>
      <c r="P42" s="36">
        <v>71.959999999999994</v>
      </c>
      <c r="Q42" s="36">
        <v>25.910000000000004</v>
      </c>
      <c r="R42" s="38">
        <v>23.7</v>
      </c>
      <c r="S42" s="38">
        <v>0</v>
      </c>
      <c r="T42" s="37">
        <f>SUMPRODUCT(LTA!J42:AN42,LTA!J$101:AN$101,LTA!J$105:AN$105)</f>
        <v>22.490000000000002</v>
      </c>
      <c r="U42" s="37">
        <f>SUMPRODUCT(LTA!J42:AN42,LTA!J$102:AN$102,LTA!J$105:AN$105)</f>
        <v>437.06746400000003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323.60000000000002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15.148141105258169</v>
      </c>
      <c r="AD42">
        <f t="shared" si="1"/>
        <v>1717.5980808979705</v>
      </c>
      <c r="AE42">
        <f>'IDT-1'!F42</f>
        <v>0</v>
      </c>
      <c r="AF42" s="24"/>
      <c r="AG42">
        <f t="shared" si="2"/>
        <v>1717.5980808979705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2.8585500000000001</v>
      </c>
      <c r="E43">
        <f>GT_NG!T43</f>
        <v>-0.15306122448979592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780.46587679648019</v>
      </c>
      <c r="P43" s="36">
        <v>71.959999999999994</v>
      </c>
      <c r="Q43" s="36">
        <v>25.910000000000004</v>
      </c>
      <c r="R43" s="38">
        <v>23.7</v>
      </c>
      <c r="S43" s="38">
        <v>0</v>
      </c>
      <c r="T43" s="37">
        <f>SUMPRODUCT(LTA!J43:AN43,LTA!J$101:AN$101,LTA!J$105:AN$105)</f>
        <v>26.08</v>
      </c>
      <c r="U43" s="37">
        <f>SUMPRODUCT(LTA!J43:AN43,LTA!J$102:AN$102,LTA!J$105:AN$105)</f>
        <v>433.061532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379.41</v>
      </c>
      <c r="Z43" s="34">
        <f>IEX!P43</f>
        <v>0</v>
      </c>
      <c r="AA43" s="75">
        <f>STOA!J43</f>
        <v>1.55</v>
      </c>
      <c r="AB43" s="75">
        <f>-STOA!P43</f>
        <v>0</v>
      </c>
      <c r="AC43">
        <f t="shared" si="0"/>
        <v>16.006390854904666</v>
      </c>
      <c r="AD43">
        <f t="shared" si="1"/>
        <v>1708.4465067170859</v>
      </c>
      <c r="AE43">
        <f>'IDT-1'!F43</f>
        <v>0</v>
      </c>
      <c r="AF43" s="24"/>
      <c r="AG43">
        <f t="shared" si="2"/>
        <v>1708.4465067170859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-90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2.8585500000000001</v>
      </c>
      <c r="E44">
        <f>GT_NG!T44</f>
        <v>-0.15306122448979592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780.30338547148017</v>
      </c>
      <c r="P44" s="36">
        <v>71.959999999999994</v>
      </c>
      <c r="Q44" s="36">
        <v>25.910000000000004</v>
      </c>
      <c r="R44" s="38">
        <v>23.7</v>
      </c>
      <c r="S44" s="38">
        <v>0</v>
      </c>
      <c r="T44" s="37">
        <f>SUMPRODUCT(LTA!J44:AN44,LTA!J$101:AN$101,LTA!J$105:AN$105)</f>
        <v>30.48</v>
      </c>
      <c r="U44" s="37">
        <f>SUMPRODUCT(LTA!J44:AN44,LTA!J$102:AN$102,LTA!J$105:AN$105)</f>
        <v>436.57081299999999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425.09</v>
      </c>
      <c r="Z44" s="34">
        <f>IEX!P44</f>
        <v>0</v>
      </c>
      <c r="AA44" s="75">
        <f>STOA!J44</f>
        <v>1.55</v>
      </c>
      <c r="AB44" s="75">
        <f>-STOA!P44</f>
        <v>0</v>
      </c>
      <c r="AC44">
        <f t="shared" si="0"/>
        <v>16.709310619921339</v>
      </c>
      <c r="AD44">
        <f t="shared" si="1"/>
        <v>1731.1703766270689</v>
      </c>
      <c r="AE44">
        <f>'IDT-1'!F44</f>
        <v>0</v>
      </c>
      <c r="AF44" s="24"/>
      <c r="AG44">
        <f t="shared" si="2"/>
        <v>1731.1703766270689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-120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2.8585500000000001</v>
      </c>
      <c r="E45">
        <f>GT_NG!T45</f>
        <v>-0.15306122448979592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775.45273085822998</v>
      </c>
      <c r="P45" s="36">
        <v>71.959999999999994</v>
      </c>
      <c r="Q45" s="36">
        <v>25.910000000000004</v>
      </c>
      <c r="R45" s="38">
        <v>23.7</v>
      </c>
      <c r="S45" s="38">
        <v>0</v>
      </c>
      <c r="T45" s="37">
        <f>SUMPRODUCT(LTA!J45:AN45,LTA!J$101:AN$101,LTA!J$105:AN$105)</f>
        <v>37.200000000000003</v>
      </c>
      <c r="U45" s="37">
        <f>SUMPRODUCT(LTA!J45:AN45,LTA!J$102:AN$102,LTA!J$105:AN$105)</f>
        <v>443.01087200000001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412.42</v>
      </c>
      <c r="Z45" s="34">
        <f>IEX!P45</f>
        <v>0</v>
      </c>
      <c r="AA45" s="75">
        <f>STOA!J45</f>
        <v>1.55</v>
      </c>
      <c r="AB45" s="75">
        <f>-STOA!P45</f>
        <v>0</v>
      </c>
      <c r="AC45">
        <f t="shared" si="0"/>
        <v>16.333835307774475</v>
      </c>
      <c r="AD45">
        <f t="shared" si="1"/>
        <v>1767.1852563259658</v>
      </c>
      <c r="AE45">
        <f>'IDT-1'!F45</f>
        <v>0</v>
      </c>
      <c r="AF45" s="24"/>
      <c r="AG45">
        <f t="shared" si="2"/>
        <v>1767.1852563259658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2.8585500000000001</v>
      </c>
      <c r="E46">
        <f>GT_NG!T46</f>
        <v>-0.15306122448979592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770.87158835981734</v>
      </c>
      <c r="P46" s="36">
        <v>71.959999999999994</v>
      </c>
      <c r="Q46" s="36">
        <v>25.910000000000004</v>
      </c>
      <c r="R46" s="38">
        <v>23.7</v>
      </c>
      <c r="S46" s="38">
        <v>0</v>
      </c>
      <c r="T46" s="37">
        <f>SUMPRODUCT(LTA!J46:AN46,LTA!J$101:AN$101,LTA!J$105:AN$105)</f>
        <v>45.24</v>
      </c>
      <c r="U46" s="37">
        <f>SUMPRODUCT(LTA!J46:AN46,LTA!J$102:AN$102,LTA!J$105:AN$105)</f>
        <v>444.82869899999997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325.27</v>
      </c>
      <c r="Z46" s="34">
        <f>IEX!P46</f>
        <v>0</v>
      </c>
      <c r="AA46" s="75">
        <f>STOA!J46</f>
        <v>1.55</v>
      </c>
      <c r="AB46" s="75">
        <f>-STOA!P46</f>
        <v>0</v>
      </c>
      <c r="AC46">
        <f t="shared" si="0"/>
        <v>14.968406839596682</v>
      </c>
      <c r="AD46">
        <f t="shared" si="1"/>
        <v>1766.6773692957308</v>
      </c>
      <c r="AE46">
        <f>'IDT-1'!F46</f>
        <v>0</v>
      </c>
      <c r="AF46" s="24"/>
      <c r="AG46">
        <f t="shared" si="2"/>
        <v>1766.6773692957308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2.8585500000000001</v>
      </c>
      <c r="E47">
        <f>GT_NG!T47</f>
        <v>-0.15306122448979592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770.87158835981734</v>
      </c>
      <c r="P47" s="36">
        <v>71.959999999999994</v>
      </c>
      <c r="Q47" s="36">
        <v>25.910000000000004</v>
      </c>
      <c r="R47" s="38">
        <v>23.7</v>
      </c>
      <c r="S47" s="38">
        <v>0</v>
      </c>
      <c r="T47" s="37">
        <f>SUMPRODUCT(LTA!J47:AN47,LTA!J$101:AN$101,LTA!J$105:AN$105)</f>
        <v>87.72</v>
      </c>
      <c r="U47" s="37">
        <f>SUMPRODUCT(LTA!J47:AN47,LTA!J$102:AN$102,LTA!J$105:AN$105)</f>
        <v>449.33508699999999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287.85000000000002</v>
      </c>
      <c r="Z47" s="34">
        <f>IEX!P47</f>
        <v>0</v>
      </c>
      <c r="AA47" s="75">
        <f>STOA!J47</f>
        <v>1.55</v>
      </c>
      <c r="AB47" s="75">
        <f>-STOA!P47</f>
        <v>0</v>
      </c>
      <c r="AC47">
        <f t="shared" si="0"/>
        <v>15.048764498796682</v>
      </c>
      <c r="AD47">
        <f t="shared" si="1"/>
        <v>1776.163399636531</v>
      </c>
      <c r="AE47">
        <f>'IDT-1'!F47</f>
        <v>0</v>
      </c>
      <c r="AF47" s="24"/>
      <c r="AG47">
        <f t="shared" si="2"/>
        <v>1776.163399636531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2.7081</v>
      </c>
      <c r="E48">
        <f>GT_NG!T48</f>
        <v>-0.15306122448979592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770.88128503049347</v>
      </c>
      <c r="P48" s="36">
        <v>71.959999999999994</v>
      </c>
      <c r="Q48" s="36">
        <v>25.910000000000004</v>
      </c>
      <c r="R48" s="38">
        <v>23.7</v>
      </c>
      <c r="S48" s="38">
        <v>0</v>
      </c>
      <c r="T48" s="37">
        <f>SUMPRODUCT(LTA!J48:AN48,LTA!J$101:AN$101,LTA!J$105:AN$105)</f>
        <v>93.68</v>
      </c>
      <c r="U48" s="37">
        <f>SUMPRODUCT(LTA!J48:AN48,LTA!J$102:AN$102,LTA!J$105:AN$105)</f>
        <v>453.84563100000003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294.56</v>
      </c>
      <c r="Z48" s="34">
        <f>IEX!P48</f>
        <v>0</v>
      </c>
      <c r="AA48" s="75">
        <f>STOA!J48</f>
        <v>1.55</v>
      </c>
      <c r="AB48" s="75">
        <f>-STOA!P48</f>
        <v>0</v>
      </c>
      <c r="AC48">
        <f t="shared" si="0"/>
        <v>15.361321894928144</v>
      </c>
      <c r="AD48">
        <f t="shared" si="1"/>
        <v>1772.8906329110757</v>
      </c>
      <c r="AE48">
        <f>'IDT-1'!F48</f>
        <v>0</v>
      </c>
      <c r="AF48" s="24"/>
      <c r="AG48">
        <f t="shared" si="2"/>
        <v>1772.8906329110757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2.7081</v>
      </c>
      <c r="E49">
        <f>GT_NG!T49</f>
        <v>-0.15306122448979592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771.50901121693039</v>
      </c>
      <c r="P49" s="36">
        <v>71.959999999999994</v>
      </c>
      <c r="Q49" s="36">
        <v>25.910000000000004</v>
      </c>
      <c r="R49" s="38">
        <v>23.7</v>
      </c>
      <c r="S49" s="38">
        <v>0</v>
      </c>
      <c r="T49" s="37">
        <f>SUMPRODUCT(LTA!J49:AN49,LTA!J$101:AN$101,LTA!J$105:AN$105)</f>
        <v>61.09</v>
      </c>
      <c r="U49" s="37">
        <f>SUMPRODUCT(LTA!J49:AN49,LTA!J$102:AN$102,LTA!J$105:AN$105)</f>
        <v>453.49567500000001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225.48</v>
      </c>
      <c r="Z49" s="34">
        <f>IEX!P49</f>
        <v>0</v>
      </c>
      <c r="AA49" s="75">
        <f>STOA!J49</f>
        <v>1.55</v>
      </c>
      <c r="AB49" s="75">
        <f>-STOA!P49</f>
        <v>0</v>
      </c>
      <c r="AC49">
        <f t="shared" si="0"/>
        <v>14.772384009996433</v>
      </c>
      <c r="AD49">
        <f t="shared" si="1"/>
        <v>1743.5373409824444</v>
      </c>
      <c r="AE49">
        <f>'IDT-1'!F49</f>
        <v>0</v>
      </c>
      <c r="AF49" s="24"/>
      <c r="AG49">
        <f t="shared" si="2"/>
        <v>1743.5373409824444</v>
      </c>
      <c r="AI49" s="34">
        <f>PXIL!J49</f>
        <v>0</v>
      </c>
      <c r="AJ49" s="34">
        <f>PXIL!P49</f>
        <v>0</v>
      </c>
      <c r="AK49" s="34">
        <f>RTM_IEX!J49</f>
        <v>51.45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2.7081</v>
      </c>
      <c r="E50">
        <f>GT_NG!T50</f>
        <v>-0.15306122448979592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771.50901121693039</v>
      </c>
      <c r="P50" s="36">
        <v>71.959999999999994</v>
      </c>
      <c r="Q50" s="36">
        <v>25.910000000000004</v>
      </c>
      <c r="R50" s="38">
        <v>23.7</v>
      </c>
      <c r="S50" s="38">
        <v>0</v>
      </c>
      <c r="T50" s="37">
        <f>SUMPRODUCT(LTA!J50:AN50,LTA!J$101:AN$101,LTA!J$105:AN$105)</f>
        <v>76.81</v>
      </c>
      <c r="U50" s="37">
        <f>SUMPRODUCT(LTA!J50:AN50,LTA!J$102:AN$102,LTA!J$105:AN$105)</f>
        <v>455.07944900000001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215.89</v>
      </c>
      <c r="Z50" s="34">
        <f>IEX!P50</f>
        <v>0</v>
      </c>
      <c r="AA50" s="75">
        <f>STOA!J50</f>
        <v>1.55</v>
      </c>
      <c r="AB50" s="75">
        <f>-STOA!P50</f>
        <v>0</v>
      </c>
      <c r="AC50">
        <f t="shared" si="0"/>
        <v>14.808031711596431</v>
      </c>
      <c r="AD50">
        <f t="shared" si="1"/>
        <v>1747.7454672808442</v>
      </c>
      <c r="AE50">
        <f>'IDT-1'!F50</f>
        <v>0</v>
      </c>
      <c r="AF50" s="24"/>
      <c r="AG50">
        <f t="shared" si="2"/>
        <v>1747.7454672808442</v>
      </c>
      <c r="AI50" s="34">
        <f>PXIL!J50</f>
        <v>0</v>
      </c>
      <c r="AJ50" s="34">
        <f>PXIL!P50</f>
        <v>0</v>
      </c>
      <c r="AK50" s="34">
        <f>RTM_IEX!J50</f>
        <v>47.98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2.7081</v>
      </c>
      <c r="E51">
        <f>GT_NG!T51</f>
        <v>-0.15306122448979592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771.50901121693039</v>
      </c>
      <c r="P51" s="36">
        <v>71.959999999999994</v>
      </c>
      <c r="Q51" s="36">
        <v>25.910000000000004</v>
      </c>
      <c r="R51" s="38">
        <v>23.7</v>
      </c>
      <c r="S51" s="38">
        <v>0</v>
      </c>
      <c r="T51" s="37">
        <f>SUMPRODUCT(LTA!J51:AN51,LTA!J$101:AN$101,LTA!J$105:AN$105)</f>
        <v>81.98</v>
      </c>
      <c r="U51" s="37">
        <f>SUMPRODUCT(LTA!J51:AN51,LTA!J$102:AN$102,LTA!J$105:AN$105)</f>
        <v>444.52145900000005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208.22</v>
      </c>
      <c r="Z51" s="34">
        <f>IEX!P51</f>
        <v>0</v>
      </c>
      <c r="AA51" s="75">
        <f>STOA!J51</f>
        <v>1.55</v>
      </c>
      <c r="AB51" s="75">
        <f>-STOA!P51</f>
        <v>0</v>
      </c>
      <c r="AC51">
        <f t="shared" si="0"/>
        <v>14.634158904591995</v>
      </c>
      <c r="AD51">
        <f t="shared" si="1"/>
        <v>1646.8813500878487</v>
      </c>
      <c r="AE51">
        <f>'IDT-1'!F51</f>
        <v>0</v>
      </c>
      <c r="AF51" s="24"/>
      <c r="AG51">
        <f t="shared" si="2"/>
        <v>1646.8813500878487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2.7081</v>
      </c>
      <c r="E52">
        <f>GT_NG!T52</f>
        <v>-0.15306122448979592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52.39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764.44909278562557</v>
      </c>
      <c r="P52" s="36">
        <v>71.959999999999994</v>
      </c>
      <c r="Q52" s="36">
        <v>25.910000000000004</v>
      </c>
      <c r="R52" s="38">
        <v>23.7</v>
      </c>
      <c r="S52" s="38">
        <v>0</v>
      </c>
      <c r="T52" s="37">
        <f>SUMPRODUCT(LTA!J52:AN52,LTA!J$101:AN$101,LTA!J$105:AN$105)</f>
        <v>86.66</v>
      </c>
      <c r="U52" s="37">
        <f>SUMPRODUCT(LTA!J52:AN52,LTA!J$102:AN$102,LTA!J$105:AN$105)</f>
        <v>449.759389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161.19999999999999</v>
      </c>
      <c r="Z52" s="34">
        <f>IEX!P52</f>
        <v>0</v>
      </c>
      <c r="AA52" s="75">
        <f>STOA!J52</f>
        <v>1.55</v>
      </c>
      <c r="AB52" s="75">
        <f>-STOA!P52</f>
        <v>0</v>
      </c>
      <c r="AC52">
        <f t="shared" si="0"/>
        <v>13.949127047271254</v>
      </c>
      <c r="AD52">
        <f t="shared" si="1"/>
        <v>1606.1843935138645</v>
      </c>
      <c r="AE52">
        <f>'IDT-1'!F52</f>
        <v>27.46</v>
      </c>
      <c r="AF52" s="24"/>
      <c r="AG52">
        <f t="shared" si="2"/>
        <v>1633.6443935138645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2.7081</v>
      </c>
      <c r="E53">
        <f>GT_NG!T53</f>
        <v>-0.15306122448979592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770.94637328756369</v>
      </c>
      <c r="P53" s="36">
        <v>71.959999999999994</v>
      </c>
      <c r="Q53" s="36">
        <v>25.910000000000004</v>
      </c>
      <c r="R53" s="38">
        <v>23.7</v>
      </c>
      <c r="S53" s="38">
        <v>0</v>
      </c>
      <c r="T53" s="37">
        <f>SUMPRODUCT(LTA!J53:AN53,LTA!J$101:AN$101,LTA!J$105:AN$105)</f>
        <v>101.18</v>
      </c>
      <c r="U53" s="37">
        <f>SUMPRODUCT(LTA!J53:AN53,LTA!J$102:AN$102,LTA!J$105:AN$105)</f>
        <v>458.49521900000002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115.14</v>
      </c>
      <c r="Z53" s="34">
        <f>IEX!P53</f>
        <v>0</v>
      </c>
      <c r="AA53" s="75">
        <f>STOA!J53</f>
        <v>1.55</v>
      </c>
      <c r="AB53" s="75">
        <f>-STOA!P53</f>
        <v>0</v>
      </c>
      <c r="AC53">
        <f t="shared" si="0"/>
        <v>13.769793386863089</v>
      </c>
      <c r="AD53">
        <f t="shared" si="1"/>
        <v>1595.0568376762108</v>
      </c>
      <c r="AE53">
        <f>'IDT-1'!F53</f>
        <v>49</v>
      </c>
      <c r="AF53" s="24"/>
      <c r="AG53">
        <f t="shared" si="2"/>
        <v>1644.0568376762108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2.7081</v>
      </c>
      <c r="E54">
        <f>GT_NG!T54</f>
        <v>-0.15306122448979592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770.94972250635999</v>
      </c>
      <c r="P54" s="36">
        <v>71.959999999999994</v>
      </c>
      <c r="Q54" s="36">
        <v>25.910000000000004</v>
      </c>
      <c r="R54" s="38">
        <v>23.7</v>
      </c>
      <c r="S54" s="38">
        <v>0</v>
      </c>
      <c r="T54" s="37">
        <f>SUMPRODUCT(LTA!J54:AN54,LTA!J$101:AN$101,LTA!J$105:AN$105)</f>
        <v>102.52</v>
      </c>
      <c r="U54" s="37">
        <f>SUMPRODUCT(LTA!J54:AN54,LTA!J$102:AN$102,LTA!J$105:AN$105)</f>
        <v>460.07974200000001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111.3</v>
      </c>
      <c r="Z54" s="34">
        <f>IEX!P54</f>
        <v>0</v>
      </c>
      <c r="AA54" s="75">
        <f>STOA!J54</f>
        <v>1.55</v>
      </c>
      <c r="AB54" s="75">
        <f>-STOA!P54</f>
        <v>0</v>
      </c>
      <c r="AC54">
        <f t="shared" si="0"/>
        <v>13.762131513500979</v>
      </c>
      <c r="AD54">
        <f t="shared" si="1"/>
        <v>1594.1523717683692</v>
      </c>
      <c r="AE54">
        <f>'IDT-1'!F54</f>
        <v>0</v>
      </c>
      <c r="AF54" s="24"/>
      <c r="AG54">
        <f t="shared" si="2"/>
        <v>1594.1523717683692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2.7081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762.9110084323089</v>
      </c>
      <c r="P55" s="36">
        <v>71.959999999999994</v>
      </c>
      <c r="Q55" s="36">
        <v>25.906521680762516</v>
      </c>
      <c r="R55" s="38">
        <v>23.7</v>
      </c>
      <c r="S55" s="38">
        <v>0</v>
      </c>
      <c r="T55" s="37">
        <f>SUMPRODUCT(LTA!J55:AN55,LTA!J$101:AN$101,LTA!J$105:AN$105)</f>
        <v>104.05</v>
      </c>
      <c r="U55" s="37">
        <f>SUMPRODUCT(LTA!J55:AN55,LTA!J$102:AN$102,LTA!J$105:AN$105)</f>
        <v>461.00518999999997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47.98</v>
      </c>
      <c r="Z55" s="34">
        <f>IEX!P55</f>
        <v>0</v>
      </c>
      <c r="AA55" s="75">
        <f>STOA!J55</f>
        <v>1.55</v>
      </c>
      <c r="AB55" s="75">
        <f>-STOA!P55</f>
        <v>0</v>
      </c>
      <c r="AC55">
        <f t="shared" si="0"/>
        <v>13.647931929692033</v>
      </c>
      <c r="AD55">
        <f t="shared" si="1"/>
        <v>1470.5128881833793</v>
      </c>
      <c r="AE55">
        <f>'IDT-1'!F55</f>
        <v>0</v>
      </c>
      <c r="AF55" s="24"/>
      <c r="AG55">
        <f t="shared" si="2"/>
        <v>1470.5128881833793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2.7081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763.42430746808736</v>
      </c>
      <c r="P56" s="36">
        <v>71.959999999999994</v>
      </c>
      <c r="Q56" s="36">
        <v>25.906521680762516</v>
      </c>
      <c r="R56" s="38">
        <v>23.7</v>
      </c>
      <c r="S56" s="38">
        <v>0</v>
      </c>
      <c r="T56" s="37">
        <f>SUMPRODUCT(LTA!J56:AN56,LTA!J$101:AN$101,LTA!J$105:AN$105)</f>
        <v>104.87</v>
      </c>
      <c r="U56" s="37">
        <f>SUMPRODUCT(LTA!J56:AN56,LTA!J$102:AN$102,LTA!J$105:AN$105)</f>
        <v>461.277378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1.55</v>
      </c>
      <c r="AB56" s="75">
        <f>-STOA!P56</f>
        <v>0</v>
      </c>
      <c r="AC56">
        <f t="shared" si="0"/>
        <v>13.173674443543684</v>
      </c>
      <c r="AD56">
        <f t="shared" si="1"/>
        <v>1434.6126327053064</v>
      </c>
      <c r="AE56">
        <f>'IDT-1'!F56</f>
        <v>0</v>
      </c>
      <c r="AF56" s="24"/>
      <c r="AG56">
        <f t="shared" si="2"/>
        <v>1434.6126327053064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2.7081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52.39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762.74767643057635</v>
      </c>
      <c r="P57" s="36">
        <v>71.959999999999994</v>
      </c>
      <c r="Q57" s="36">
        <v>25.906521680762516</v>
      </c>
      <c r="R57" s="38">
        <v>23.7</v>
      </c>
      <c r="S57" s="38">
        <v>0</v>
      </c>
      <c r="T57" s="37">
        <f>SUMPRODUCT(LTA!J57:AN57,LTA!J$101:AN$101,LTA!J$105:AN$105)</f>
        <v>102.12</v>
      </c>
      <c r="U57" s="37">
        <f>SUMPRODUCT(LTA!J57:AN57,LTA!J$102:AN$102,LTA!J$105:AN$105)</f>
        <v>464.64084400000002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1.55</v>
      </c>
      <c r="AB57" s="75">
        <f>-STOA!P57</f>
        <v>0</v>
      </c>
      <c r="AC57">
        <f t="shared" si="0"/>
        <v>13.00372070273081</v>
      </c>
      <c r="AD57">
        <f t="shared" si="1"/>
        <v>1454.7194214086082</v>
      </c>
      <c r="AE57">
        <f>'IDT-1'!F57</f>
        <v>0</v>
      </c>
      <c r="AF57" s="24"/>
      <c r="AG57">
        <f t="shared" si="2"/>
        <v>1454.7194214086082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2.7081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52.39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763.16484713259604</v>
      </c>
      <c r="P58" s="36">
        <v>71.959999999999994</v>
      </c>
      <c r="Q58" s="36">
        <v>25.906521680762516</v>
      </c>
      <c r="R58" s="38">
        <v>23.7</v>
      </c>
      <c r="S58" s="38">
        <v>0</v>
      </c>
      <c r="T58" s="37">
        <f>SUMPRODUCT(LTA!J58:AN58,LTA!J$101:AN$101,LTA!J$105:AN$105)</f>
        <v>95.18</v>
      </c>
      <c r="U58" s="37">
        <f>SUMPRODUCT(LTA!J58:AN58,LTA!J$102:AN$102,LTA!J$105:AN$105)</f>
        <v>463.29333999999994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1.55</v>
      </c>
      <c r="AB58" s="75">
        <f>-STOA!P58</f>
        <v>0</v>
      </c>
      <c r="AC58">
        <f t="shared" si="0"/>
        <v>12.683475171281101</v>
      </c>
      <c r="AD58">
        <f t="shared" si="1"/>
        <v>1477.1693336420774</v>
      </c>
      <c r="AE58">
        <f>'IDT-1'!F58</f>
        <v>0</v>
      </c>
      <c r="AF58" s="24"/>
      <c r="AG58">
        <f t="shared" si="2"/>
        <v>1477.1693336420774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2.7081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52.39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762.74767348313685</v>
      </c>
      <c r="P59" s="36">
        <v>71.959999999999994</v>
      </c>
      <c r="Q59" s="36">
        <v>25.906521680762516</v>
      </c>
      <c r="R59" s="38">
        <v>23.7</v>
      </c>
      <c r="S59" s="38">
        <v>0</v>
      </c>
      <c r="T59" s="37">
        <f>SUMPRODUCT(LTA!J59:AN59,LTA!J$101:AN$101,LTA!J$105:AN$105)</f>
        <v>91.89</v>
      </c>
      <c r="U59" s="37">
        <f>SUMPRODUCT(LTA!J59:AN59,LTA!J$102:AN$102,LTA!J$105:AN$105)</f>
        <v>461.58532200000002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12.552603984176756</v>
      </c>
      <c r="AD59">
        <f t="shared" si="1"/>
        <v>1481.8050131797227</v>
      </c>
      <c r="AE59">
        <f>'IDT-1'!F59</f>
        <v>0</v>
      </c>
      <c r="AF59" s="24"/>
      <c r="AG59">
        <f t="shared" si="2"/>
        <v>1481.8050131797227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2.7081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762.74767348313685</v>
      </c>
      <c r="P60" s="36">
        <v>71.959999999999994</v>
      </c>
      <c r="Q60" s="36">
        <v>25.906521680762516</v>
      </c>
      <c r="R60" s="38">
        <v>23.7</v>
      </c>
      <c r="S60" s="38">
        <v>0</v>
      </c>
      <c r="T60" s="37">
        <f>SUMPRODUCT(LTA!J60:AN60,LTA!J$101:AN$101,LTA!J$105:AN$105)</f>
        <v>88.52</v>
      </c>
      <c r="U60" s="37">
        <f>SUMPRODUCT(LTA!J60:AN60,LTA!J$102:AN$102,LTA!J$105:AN$105)</f>
        <v>458.877906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12.662749689776755</v>
      </c>
      <c r="AD60">
        <f t="shared" si="1"/>
        <v>1494.8074514741227</v>
      </c>
      <c r="AE60">
        <f>'IDT-1'!F60</f>
        <v>0</v>
      </c>
      <c r="AF60" s="24"/>
      <c r="AG60">
        <f t="shared" si="2"/>
        <v>1494.8074514741227</v>
      </c>
      <c r="AI60" s="34">
        <f>PXIL!J60</f>
        <v>0</v>
      </c>
      <c r="AJ60" s="34">
        <f>PXIL!P60</f>
        <v>0</v>
      </c>
      <c r="AK60" s="34">
        <f>RTM_IEX!J60</f>
        <v>19.190000000000001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2.7081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762.74767348313685</v>
      </c>
      <c r="P61" s="36">
        <v>71.959999999999994</v>
      </c>
      <c r="Q61" s="36">
        <v>25.906521680762516</v>
      </c>
      <c r="R61" s="38">
        <v>23.7</v>
      </c>
      <c r="S61" s="38">
        <v>0</v>
      </c>
      <c r="T61" s="37">
        <f>SUMPRODUCT(LTA!J61:AN61,LTA!J$101:AN$101,LTA!J$105:AN$105)</f>
        <v>82.56</v>
      </c>
      <c r="U61" s="37">
        <f>SUMPRODUCT(LTA!J61:AN61,LTA!J$102:AN$102,LTA!J$105:AN$105)</f>
        <v>455.873559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12.426253174976754</v>
      </c>
      <c r="AD61">
        <f t="shared" si="1"/>
        <v>1466.8896009889224</v>
      </c>
      <c r="AE61">
        <f>'IDT-1'!F61</f>
        <v>0</v>
      </c>
      <c r="AF61" s="24"/>
      <c r="AG61">
        <f t="shared" si="2"/>
        <v>1466.8896009889224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2.7081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762.74767348313685</v>
      </c>
      <c r="P62" s="36">
        <v>71.959999999999994</v>
      </c>
      <c r="Q62" s="36">
        <v>25.906521680762516</v>
      </c>
      <c r="R62" s="38">
        <v>23.7</v>
      </c>
      <c r="S62" s="38">
        <v>0</v>
      </c>
      <c r="T62" s="37">
        <f>SUMPRODUCT(LTA!J62:AN62,LTA!J$101:AN$101,LTA!J$105:AN$105)</f>
        <v>77.83</v>
      </c>
      <c r="U62" s="37">
        <f>SUMPRODUCT(LTA!J62:AN62,LTA!J$102:AN$102,LTA!J$105:AN$105)</f>
        <v>452.79586400000005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12.360668536976755</v>
      </c>
      <c r="AD62">
        <f t="shared" si="1"/>
        <v>1459.1474906269227</v>
      </c>
      <c r="AE62">
        <f>'IDT-1'!F62</f>
        <v>0</v>
      </c>
      <c r="AF62" s="24"/>
      <c r="AG62">
        <f t="shared" si="2"/>
        <v>1459.1474906269227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2.7081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767.10256421551799</v>
      </c>
      <c r="P63" s="36">
        <v>71.959999999999994</v>
      </c>
      <c r="Q63" s="36">
        <v>25.906521680762516</v>
      </c>
      <c r="R63" s="38">
        <v>23.7</v>
      </c>
      <c r="S63" s="38">
        <v>0</v>
      </c>
      <c r="T63" s="37">
        <f>SUMPRODUCT(LTA!J63:AN63,LTA!J$101:AN$101,LTA!J$105:AN$105)</f>
        <v>70.039999999999992</v>
      </c>
      <c r="U63" s="37">
        <f>SUMPRODUCT(LTA!J63:AN63,LTA!J$102:AN$102,LTA!J$105:AN$105)</f>
        <v>436.80229399999996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1.55</v>
      </c>
      <c r="AB63" s="75">
        <f>-STOA!P63</f>
        <v>0</v>
      </c>
      <c r="AC63">
        <f t="shared" si="0"/>
        <v>12.198139631128754</v>
      </c>
      <c r="AD63">
        <f t="shared" si="1"/>
        <v>1439.9613402651516</v>
      </c>
      <c r="AE63">
        <f>'IDT-1'!F63</f>
        <v>0</v>
      </c>
      <c r="AF63" s="24"/>
      <c r="AG63">
        <f t="shared" si="2"/>
        <v>1439.9613402651516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2.7081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767.10258997573555</v>
      </c>
      <c r="P64" s="36">
        <v>71.959999999999994</v>
      </c>
      <c r="Q64" s="36">
        <v>25.906521680762516</v>
      </c>
      <c r="R64" s="38">
        <v>23.7</v>
      </c>
      <c r="S64" s="38">
        <v>0</v>
      </c>
      <c r="T64" s="37">
        <f>SUMPRODUCT(LTA!J64:AN64,LTA!J$101:AN$101,LTA!J$105:AN$105)</f>
        <v>62.1</v>
      </c>
      <c r="U64" s="37">
        <f>SUMPRODUCT(LTA!J64:AN64,LTA!J$102:AN$102,LTA!J$105:AN$105)</f>
        <v>437.54057599999993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1.55</v>
      </c>
      <c r="AB64" s="75">
        <f>-STOA!P64</f>
        <v>0</v>
      </c>
      <c r="AC64">
        <f t="shared" si="0"/>
        <v>12.137645416314584</v>
      </c>
      <c r="AD64">
        <f t="shared" si="1"/>
        <v>1432.8201422401835</v>
      </c>
      <c r="AE64">
        <f>'IDT-1'!F64</f>
        <v>0</v>
      </c>
      <c r="AF64" s="24"/>
      <c r="AG64">
        <f t="shared" si="2"/>
        <v>1432.8201422401835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2.7081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767.4993914628692</v>
      </c>
      <c r="P65" s="36">
        <v>71.959999999999994</v>
      </c>
      <c r="Q65" s="36">
        <v>25.906521680762516</v>
      </c>
      <c r="R65" s="38">
        <v>23.7</v>
      </c>
      <c r="S65" s="38">
        <v>0</v>
      </c>
      <c r="T65" s="37">
        <f>SUMPRODUCT(LTA!J65:AN65,LTA!J$101:AN$101,LTA!J$105:AN$105)</f>
        <v>54.019999999999996</v>
      </c>
      <c r="U65" s="37">
        <f>SUMPRODUCT(LTA!J65:AN65,LTA!J$102:AN$102,LTA!J$105:AN$105)</f>
        <v>436.52907799999997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1.55</v>
      </c>
      <c r="AB65" s="75">
        <f>-STOA!P65</f>
        <v>0</v>
      </c>
      <c r="AC65">
        <f t="shared" si="0"/>
        <v>12.191677331479841</v>
      </c>
      <c r="AD65">
        <f t="shared" si="1"/>
        <v>1409.0714138121518</v>
      </c>
      <c r="AE65">
        <f>'IDT-1'!F65</f>
        <v>0</v>
      </c>
      <c r="AF65" s="24"/>
      <c r="AG65">
        <f t="shared" si="2"/>
        <v>1409.0714138121518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2.7081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52.39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772.07054467670366</v>
      </c>
      <c r="P66" s="36">
        <v>71.959999999999994</v>
      </c>
      <c r="Q66" s="36">
        <v>25.906521680762516</v>
      </c>
      <c r="R66" s="38">
        <v>23.3</v>
      </c>
      <c r="S66" s="38">
        <v>0</v>
      </c>
      <c r="T66" s="37">
        <f>SUMPRODUCT(LTA!J66:AN66,LTA!J$101:AN$101,LTA!J$105:AN$105)</f>
        <v>46.85</v>
      </c>
      <c r="U66" s="37">
        <f>SUMPRODUCT(LTA!J66:AN66,LTA!J$102:AN$102,LTA!J$105:AN$105)</f>
        <v>434.21524499999998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1.55</v>
      </c>
      <c r="AB66" s="75">
        <f>-STOA!P66</f>
        <v>0</v>
      </c>
      <c r="AC66">
        <f t="shared" si="0"/>
        <v>12.189406609900496</v>
      </c>
      <c r="AD66">
        <f t="shared" si="1"/>
        <v>1398.7610047475655</v>
      </c>
      <c r="AE66">
        <f>'IDT-1'!F66</f>
        <v>0</v>
      </c>
      <c r="AF66" s="24"/>
      <c r="AG66">
        <f t="shared" si="2"/>
        <v>1398.7610047475655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2.7081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780.05947703383765</v>
      </c>
      <c r="P67" s="36">
        <v>71.959999999999994</v>
      </c>
      <c r="Q67" s="36">
        <v>25.906521680762516</v>
      </c>
      <c r="R67" s="38">
        <v>15.940000000000001</v>
      </c>
      <c r="S67" s="38">
        <v>0</v>
      </c>
      <c r="T67" s="37">
        <f>SUMPRODUCT(LTA!J67:AN67,LTA!J$101:AN$101,LTA!J$105:AN$105)</f>
        <v>36.68</v>
      </c>
      <c r="U67" s="37">
        <f>SUMPRODUCT(LTA!J67:AN67,LTA!J$102:AN$102,LTA!J$105:AN$105)</f>
        <v>431.29368799999992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1.55</v>
      </c>
      <c r="AB67" s="75">
        <f>-STOA!P67</f>
        <v>0</v>
      </c>
      <c r="AC67">
        <f t="shared" si="0"/>
        <v>11.91529740840264</v>
      </c>
      <c r="AD67">
        <f t="shared" si="1"/>
        <v>1406.5724893061974</v>
      </c>
      <c r="AE67">
        <f>'IDT-1'!F67</f>
        <v>0</v>
      </c>
      <c r="AF67" s="24"/>
      <c r="AG67">
        <f t="shared" si="2"/>
        <v>1406.5724893061974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2.7081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780.05949629344843</v>
      </c>
      <c r="P68" s="36">
        <v>71.959999999999994</v>
      </c>
      <c r="Q68" s="36">
        <v>25.906521680762516</v>
      </c>
      <c r="R68" s="38">
        <v>7.27</v>
      </c>
      <c r="S68" s="38">
        <v>0</v>
      </c>
      <c r="T68" s="37">
        <f>SUMPRODUCT(LTA!J68:AN68,LTA!J$101:AN$101,LTA!J$105:AN$105)</f>
        <v>28.44</v>
      </c>
      <c r="U68" s="37">
        <f>SUMPRODUCT(LTA!J68:AN68,LTA!J$102:AN$102,LTA!J$105:AN$105)</f>
        <v>427.90580199999994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11.74479532778337</v>
      </c>
      <c r="AD68">
        <f t="shared" ref="AD68:AD98" si="4">SUM(B68:AB68,AI68:AT68)-AC68</f>
        <v>1386.4451246464275</v>
      </c>
      <c r="AE68">
        <f>'IDT-1'!F68</f>
        <v>0</v>
      </c>
      <c r="AF68" s="24"/>
      <c r="AG68">
        <f t="shared" ref="AG68:AG98" si="5">SUM(AD68:AF68)</f>
        <v>1386.4451246464275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2.7081</v>
      </c>
      <c r="E69">
        <f>GT_NG!T69</f>
        <v>8.1594145283700765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796.5484351418786</v>
      </c>
      <c r="P69" s="36">
        <v>71.959999999999994</v>
      </c>
      <c r="Q69" s="36">
        <v>25.910000000000004</v>
      </c>
      <c r="R69" s="38">
        <v>2.6974552309142323</v>
      </c>
      <c r="S69" s="38">
        <v>0</v>
      </c>
      <c r="T69" s="37">
        <f>SUMPRODUCT(LTA!J69:AN69,LTA!J$101:AN$101,LTA!J$105:AN$105)</f>
        <v>19.12</v>
      </c>
      <c r="U69" s="37">
        <f>SUMPRODUCT(LTA!J69:AN69,LTA!J$102:AN$102,LTA!J$105:AN$105)</f>
        <v>423.27860599999997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1.55</v>
      </c>
      <c r="AB69" s="75">
        <f>-STOA!P69</f>
        <v>0</v>
      </c>
      <c r="AC69">
        <f t="shared" si="3"/>
        <v>12.343900891569767</v>
      </c>
      <c r="AD69">
        <f t="shared" si="4"/>
        <v>1457.168110009593</v>
      </c>
      <c r="AE69">
        <f>'IDT-1'!F69</f>
        <v>0</v>
      </c>
      <c r="AF69" s="24"/>
      <c r="AG69">
        <f t="shared" si="5"/>
        <v>1457.168110009593</v>
      </c>
      <c r="AI69" s="34">
        <f>PXIL!J69</f>
        <v>0</v>
      </c>
      <c r="AJ69" s="34">
        <f>PXIL!P69</f>
        <v>0</v>
      </c>
      <c r="AK69" s="34">
        <f>RTM_IEX!J69</f>
        <v>47.97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2.7081</v>
      </c>
      <c r="E70">
        <f>GT_NG!T70</f>
        <v>8.1594145283700765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802.41584705222795</v>
      </c>
      <c r="P70" s="36">
        <v>71.959999999999994</v>
      </c>
      <c r="Q70" s="36">
        <v>25.910000000000004</v>
      </c>
      <c r="R70" s="38">
        <v>0.48253968253968249</v>
      </c>
      <c r="S70" s="38">
        <v>0</v>
      </c>
      <c r="T70" s="37">
        <f>SUMPRODUCT(LTA!J70:AN70,LTA!J$101:AN$101,LTA!J$105:AN$105)</f>
        <v>14.66</v>
      </c>
      <c r="U70" s="37">
        <f>SUMPRODUCT(LTA!J70:AN70,LTA!J$102:AN$102,LTA!J$105:AN$105)</f>
        <v>420.76086699999996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1.55</v>
      </c>
      <c r="AB70" s="75">
        <f>-STOA!P70</f>
        <v>0</v>
      </c>
      <c r="AC70">
        <f t="shared" si="3"/>
        <v>12.315968853410357</v>
      </c>
      <c r="AD70">
        <f t="shared" si="4"/>
        <v>1453.8707994097274</v>
      </c>
      <c r="AE70">
        <f>'IDT-1'!F70</f>
        <v>0</v>
      </c>
      <c r="AF70" s="24"/>
      <c r="AG70">
        <f t="shared" si="5"/>
        <v>1453.8707994097274</v>
      </c>
      <c r="AI70" s="34">
        <f>PXIL!J70</f>
        <v>0</v>
      </c>
      <c r="AJ70" s="34">
        <f>PXIL!P70</f>
        <v>0</v>
      </c>
      <c r="AK70" s="34">
        <f>RTM_IEX!J70</f>
        <v>47.97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2.7081</v>
      </c>
      <c r="E71">
        <f>GT_NG!T71</f>
        <v>0.92799145299145303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816.7208052640749</v>
      </c>
      <c r="P71" s="36">
        <v>71.959999999999994</v>
      </c>
      <c r="Q71" s="36">
        <v>25.910000000000004</v>
      </c>
      <c r="R71" s="38">
        <v>0</v>
      </c>
      <c r="S71" s="38">
        <v>0</v>
      </c>
      <c r="T71" s="37">
        <f>SUMPRODUCT(LTA!J71:AN71,LTA!J$101:AN$101,LTA!J$105:AN$105)</f>
        <v>9.57</v>
      </c>
      <c r="U71" s="37">
        <f>SUMPRODUCT(LTA!J71:AN71,LTA!J$102:AN$102,LTA!J$105:AN$105)</f>
        <v>419.09857599999998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1.55</v>
      </c>
      <c r="AB71" s="75">
        <f>-STOA!P71</f>
        <v>0</v>
      </c>
      <c r="AC71">
        <f t="shared" si="3"/>
        <v>12.032625970823357</v>
      </c>
      <c r="AD71">
        <f t="shared" si="4"/>
        <v>1420.4228467462431</v>
      </c>
      <c r="AE71">
        <f>'IDT-1'!F71</f>
        <v>0</v>
      </c>
      <c r="AF71" s="24"/>
      <c r="AG71">
        <f t="shared" si="5"/>
        <v>1420.4228467462431</v>
      </c>
      <c r="AI71" s="34">
        <f>PXIL!J71</f>
        <v>0</v>
      </c>
      <c r="AJ71" s="34">
        <f>PXIL!P71</f>
        <v>0</v>
      </c>
      <c r="AK71" s="34">
        <f>RTM_IEX!J71</f>
        <v>14.4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2.7081</v>
      </c>
      <c r="E72">
        <f>GT_NG!T72</f>
        <v>8.1594145283700765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829.29324351519722</v>
      </c>
      <c r="P72" s="36">
        <v>71.959999999999994</v>
      </c>
      <c r="Q72" s="36">
        <v>25.910000000000004</v>
      </c>
      <c r="R72" s="38">
        <v>0</v>
      </c>
      <c r="S72" s="38">
        <v>0</v>
      </c>
      <c r="T72" s="37">
        <f>SUMPRODUCT(LTA!J72:AN72,LTA!J$101:AN$101,LTA!J$105:AN$105)</f>
        <v>5.79</v>
      </c>
      <c r="U72" s="37">
        <f>SUMPRODUCT(LTA!J72:AN72,LTA!J$102:AN$102,LTA!J$105:AN$105)</f>
        <v>417.89317199999994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1.55</v>
      </c>
      <c r="AB72" s="75">
        <f>-STOA!P72</f>
        <v>0</v>
      </c>
      <c r="AC72">
        <f t="shared" si="3"/>
        <v>12.197421012365963</v>
      </c>
      <c r="AD72">
        <f t="shared" si="4"/>
        <v>1439.8765090312011</v>
      </c>
      <c r="AE72">
        <f>'IDT-1'!F72</f>
        <v>0</v>
      </c>
      <c r="AF72" s="24"/>
      <c r="AG72">
        <f t="shared" si="5"/>
        <v>1439.8765090312011</v>
      </c>
      <c r="AI72" s="34">
        <f>PXIL!J72</f>
        <v>0</v>
      </c>
      <c r="AJ72" s="34">
        <f>PXIL!P72</f>
        <v>0</v>
      </c>
      <c r="AK72" s="34">
        <f>RTM_IEX!J72</f>
        <v>19.2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2.7081</v>
      </c>
      <c r="E73">
        <f>GT_NG!T73</f>
        <v>8.1594145283700765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857.46165030197653</v>
      </c>
      <c r="P73" s="36">
        <v>71.959999999999994</v>
      </c>
      <c r="Q73" s="36">
        <v>25.910000000000004</v>
      </c>
      <c r="R73" s="38">
        <v>0</v>
      </c>
      <c r="S73" s="38">
        <v>0</v>
      </c>
      <c r="T73" s="37">
        <f>SUMPRODUCT(LTA!J73:AN73,LTA!J$101:AN$101,LTA!J$105:AN$105)</f>
        <v>1.32</v>
      </c>
      <c r="U73" s="37">
        <f>SUMPRODUCT(LTA!J73:AN73,LTA!J$102:AN$102,LTA!J$105:AN$105)</f>
        <v>417.00856099999993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1.55</v>
      </c>
      <c r="AB73" s="75">
        <f>-STOA!P73</f>
        <v>0</v>
      </c>
      <c r="AC73">
        <f t="shared" si="3"/>
        <v>12.227776896974909</v>
      </c>
      <c r="AD73">
        <f t="shared" si="4"/>
        <v>1443.4599489333714</v>
      </c>
      <c r="AE73">
        <f>'IDT-1'!F73</f>
        <v>-2.6030000000000002</v>
      </c>
      <c r="AF73" s="24"/>
      <c r="AG73">
        <f t="shared" si="5"/>
        <v>1440.8569489333713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2.7081</v>
      </c>
      <c r="E74">
        <f>GT_NG!T74</f>
        <v>8.1594145283700765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872.74913324340378</v>
      </c>
      <c r="P74" s="36">
        <v>71.959999999999994</v>
      </c>
      <c r="Q74" s="36">
        <v>25.910000000000004</v>
      </c>
      <c r="R74" s="38">
        <v>0</v>
      </c>
      <c r="S74" s="38">
        <v>0</v>
      </c>
      <c r="T74" s="37">
        <f>SUMPRODUCT(LTA!J74:AN74,LTA!J$101:AN$101,LTA!J$105:AN$105)</f>
        <v>7.0000000000000007E-2</v>
      </c>
      <c r="U74" s="37">
        <f>SUMPRODUCT(LTA!J74:AN74,LTA!J$102:AN$102,LTA!J$105:AN$105)</f>
        <v>416.60999999999996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1.55</v>
      </c>
      <c r="AB74" s="75">
        <f>-STOA!P74</f>
        <v>0</v>
      </c>
      <c r="AC74">
        <f t="shared" si="3"/>
        <v>12.422983841282898</v>
      </c>
      <c r="AD74">
        <f t="shared" si="4"/>
        <v>1466.5036639304906</v>
      </c>
      <c r="AE74">
        <f>'IDT-1'!F74</f>
        <v>-2.738</v>
      </c>
      <c r="AF74" s="24"/>
      <c r="AG74">
        <f t="shared" si="5"/>
        <v>1463.7656639304905</v>
      </c>
      <c r="AI74" s="34">
        <f>PXIL!J74</f>
        <v>0</v>
      </c>
      <c r="AJ74" s="34">
        <f>PXIL!P74</f>
        <v>0</v>
      </c>
      <c r="AK74" s="34">
        <f>RTM_IEX!J74</f>
        <v>9.6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2.7081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882.05302525233014</v>
      </c>
      <c r="P75" s="36">
        <v>71.959999999999994</v>
      </c>
      <c r="Q75" s="36">
        <v>25.910000000000004</v>
      </c>
      <c r="R75" s="38">
        <v>0</v>
      </c>
      <c r="S75" s="38">
        <v>0</v>
      </c>
      <c r="T75" s="37">
        <f>SUMPRODUCT(LTA!J75:AN75,LTA!J$101:AN$101,LTA!J$105:AN$105)</f>
        <v>0.03</v>
      </c>
      <c r="U75" s="37">
        <f>SUMPRODUCT(LTA!J75:AN75,LTA!J$102:AN$102,LTA!J$105:AN$105)</f>
        <v>420.29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1.55</v>
      </c>
      <c r="AB75" s="75">
        <f>-STOA!P75</f>
        <v>0</v>
      </c>
      <c r="AC75">
        <f t="shared" si="3"/>
        <v>12.479217452119572</v>
      </c>
      <c r="AD75">
        <f t="shared" si="4"/>
        <v>1473.1419078002104</v>
      </c>
      <c r="AE75">
        <f>'IDT-1'!F75</f>
        <v>-9.8140000000000001</v>
      </c>
      <c r="AF75" s="24"/>
      <c r="AG75">
        <f t="shared" si="5"/>
        <v>1463.3279078002104</v>
      </c>
      <c r="AI75" s="34">
        <f>PXIL!J75</f>
        <v>0</v>
      </c>
      <c r="AJ75" s="34">
        <f>PXIL!P75</f>
        <v>0</v>
      </c>
      <c r="AK75" s="34">
        <f>RTM_IEX!J75</f>
        <v>11.51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2.7081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883.5406020689968</v>
      </c>
      <c r="P76" s="36">
        <v>71.959999999999994</v>
      </c>
      <c r="Q76" s="36">
        <v>25.910000000000004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420.29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1.55</v>
      </c>
      <c r="AB76" s="75">
        <f>-STOA!P76</f>
        <v>0</v>
      </c>
      <c r="AC76">
        <f t="shared" si="3"/>
        <v>12.515653097379573</v>
      </c>
      <c r="AD76">
        <f t="shared" si="4"/>
        <v>1477.4430489716174</v>
      </c>
      <c r="AE76">
        <f>'IDT-1'!F76</f>
        <v>-8.2210000000000001</v>
      </c>
      <c r="AF76" s="24"/>
      <c r="AG76">
        <f t="shared" si="5"/>
        <v>1469.2220489716174</v>
      </c>
      <c r="AI76" s="34">
        <f>PXIL!J76</f>
        <v>0</v>
      </c>
      <c r="AJ76" s="34">
        <f>PXIL!P76</f>
        <v>0</v>
      </c>
      <c r="AK76" s="34">
        <f>RTM_IEX!J76</f>
        <v>14.39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2.7081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887.37789117435307</v>
      </c>
      <c r="P77" s="36">
        <v>71.959999999999994</v>
      </c>
      <c r="Q77" s="36">
        <v>25.910000000000004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417.71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1.55</v>
      </c>
      <c r="AB77" s="75">
        <f>-STOA!P77</f>
        <v>0</v>
      </c>
      <c r="AC77">
        <f t="shared" si="3"/>
        <v>12.485978325864565</v>
      </c>
      <c r="AD77">
        <f t="shared" si="4"/>
        <v>1473.9400128484883</v>
      </c>
      <c r="AE77">
        <f>'IDT-1'!F77</f>
        <v>-14.603</v>
      </c>
      <c r="AF77" s="24"/>
      <c r="AG77">
        <f t="shared" si="5"/>
        <v>1459.3370128484883</v>
      </c>
      <c r="AI77" s="34">
        <f>PXIL!J77</f>
        <v>0</v>
      </c>
      <c r="AJ77" s="34">
        <f>PXIL!P77</f>
        <v>0</v>
      </c>
      <c r="AK77" s="34">
        <f>RTM_IEX!J77</f>
        <v>9.6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2.7081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878.60324091682673</v>
      </c>
      <c r="P78" s="36">
        <v>71.959999999999994</v>
      </c>
      <c r="Q78" s="36">
        <v>25.910000000000004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418.53999999999996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1.55</v>
      </c>
      <c r="AB78" s="75">
        <f>-STOA!P78</f>
        <v>0</v>
      </c>
      <c r="AC78">
        <f t="shared" si="3"/>
        <v>12.580355263701344</v>
      </c>
      <c r="AD78">
        <f t="shared" si="4"/>
        <v>1485.0809856531253</v>
      </c>
      <c r="AE78">
        <f>'IDT-1'!F78</f>
        <v>-28.431000000000001</v>
      </c>
      <c r="AF78" s="24"/>
      <c r="AG78">
        <f t="shared" si="5"/>
        <v>1456.6499856531252</v>
      </c>
      <c r="AI78" s="34">
        <f>PXIL!J78</f>
        <v>0</v>
      </c>
      <c r="AJ78" s="34">
        <f>PXIL!P78</f>
        <v>0</v>
      </c>
      <c r="AK78" s="34">
        <f>RTM_IEX!J78</f>
        <v>28.78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2.7081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844.00615961760866</v>
      </c>
      <c r="P79" s="36">
        <v>71.959999999999994</v>
      </c>
      <c r="Q79" s="36">
        <v>25.910000000000004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419.32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12.215063780787911</v>
      </c>
      <c r="AD79">
        <f t="shared" si="4"/>
        <v>1441.9591958368208</v>
      </c>
      <c r="AE79">
        <f>'IDT-1'!F79</f>
        <v>-16.244</v>
      </c>
      <c r="AF79" s="24"/>
      <c r="AG79">
        <f t="shared" si="5"/>
        <v>1425.7151958368208</v>
      </c>
      <c r="AI79" s="34">
        <f>PXIL!J79</f>
        <v>0</v>
      </c>
      <c r="AJ79" s="34">
        <f>PXIL!P79</f>
        <v>0</v>
      </c>
      <c r="AK79" s="34">
        <f>RTM_IEX!J79</f>
        <v>19.190000000000001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2.7081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808.78052701683703</v>
      </c>
      <c r="P80" s="36">
        <v>71.959999999999994</v>
      </c>
      <c r="Q80" s="36">
        <v>25.910000000000004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420.16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12.00678046694143</v>
      </c>
      <c r="AD80">
        <f t="shared" si="4"/>
        <v>1417.3718465498957</v>
      </c>
      <c r="AE80">
        <f>'IDT-1'!F80</f>
        <v>0</v>
      </c>
      <c r="AF80" s="24"/>
      <c r="AG80">
        <f t="shared" si="5"/>
        <v>1417.3718465498957</v>
      </c>
      <c r="AI80" s="34">
        <f>PXIL!J80</f>
        <v>0</v>
      </c>
      <c r="AJ80" s="34">
        <f>PXIL!P80</f>
        <v>0</v>
      </c>
      <c r="AK80" s="34">
        <f>RTM_IEX!J80</f>
        <v>28.78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2.7081</v>
      </c>
      <c r="E81">
        <f>GT_NG!T81</f>
        <v>-0.15306122448979592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792.17602536549111</v>
      </c>
      <c r="P81" s="36">
        <v>71.959999999999994</v>
      </c>
      <c r="Q81" s="36">
        <v>25.910000000000004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420.16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11.787959258844342</v>
      </c>
      <c r="AD81">
        <f t="shared" si="4"/>
        <v>1391.2331048821572</v>
      </c>
      <c r="AE81">
        <f>'IDT-1'!F81</f>
        <v>0</v>
      </c>
      <c r="AF81" s="24"/>
      <c r="AG81">
        <f t="shared" si="5"/>
        <v>1391.2331048821572</v>
      </c>
      <c r="AI81" s="34">
        <f>PXIL!J81</f>
        <v>0</v>
      </c>
      <c r="AJ81" s="34">
        <f>PXIL!P81</f>
        <v>0</v>
      </c>
      <c r="AK81" s="34">
        <f>RTM_IEX!J81</f>
        <v>19.18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2.7081</v>
      </c>
      <c r="E82">
        <f>GT_NG!T82</f>
        <v>-0.15306122448979592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785.29795835882442</v>
      </c>
      <c r="P82" s="36">
        <v>71.959999999999994</v>
      </c>
      <c r="Q82" s="36">
        <v>25.910000000000004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420.16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11.730183495988342</v>
      </c>
      <c r="AD82">
        <f t="shared" si="4"/>
        <v>1384.4128136383465</v>
      </c>
      <c r="AE82">
        <f>'IDT-1'!F82</f>
        <v>-16.928000000000001</v>
      </c>
      <c r="AF82" s="24"/>
      <c r="AG82">
        <f t="shared" si="5"/>
        <v>1367.4848136383464</v>
      </c>
      <c r="AI82" s="34">
        <f>PXIL!J82</f>
        <v>0</v>
      </c>
      <c r="AJ82" s="34">
        <f>PXIL!P82</f>
        <v>0</v>
      </c>
      <c r="AK82" s="34">
        <f>RTM_IEX!J82</f>
        <v>19.18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2.7081</v>
      </c>
      <c r="E83">
        <f>GT_NG!T83</f>
        <v>-0.15306122448979592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783.15748888637711</v>
      </c>
      <c r="P83" s="36">
        <v>71.959999999999994</v>
      </c>
      <c r="Q83" s="36">
        <v>25.910000000000004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420.66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1.55</v>
      </c>
      <c r="AB83" s="75">
        <f>-STOA!P83</f>
        <v>0</v>
      </c>
      <c r="AC83">
        <f t="shared" si="3"/>
        <v>11.878355552419785</v>
      </c>
      <c r="AD83">
        <f t="shared" si="4"/>
        <v>1401.9041721094675</v>
      </c>
      <c r="AE83">
        <f>'IDT-1'!F83</f>
        <v>-55.944000000000003</v>
      </c>
      <c r="AF83" s="24"/>
      <c r="AG83">
        <f t="shared" si="5"/>
        <v>1345.9601721094675</v>
      </c>
      <c r="AI83" s="34">
        <f>PXIL!J83</f>
        <v>0</v>
      </c>
      <c r="AJ83" s="34">
        <f>PXIL!P83</f>
        <v>0</v>
      </c>
      <c r="AK83" s="34">
        <f>RTM_IEX!J83</f>
        <v>38.380000000000003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2.7081</v>
      </c>
      <c r="E84">
        <f>GT_NG!T84</f>
        <v>-0.15306122448979592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783.15756436403979</v>
      </c>
      <c r="P84" s="36">
        <v>71.959999999999994</v>
      </c>
      <c r="Q84" s="36">
        <v>25.910000000000004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421.16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1.55</v>
      </c>
      <c r="AB84" s="75">
        <f>-STOA!P84</f>
        <v>0</v>
      </c>
      <c r="AC84">
        <f t="shared" si="3"/>
        <v>11.882556186432153</v>
      </c>
      <c r="AD84">
        <f t="shared" si="4"/>
        <v>1402.4000469531179</v>
      </c>
      <c r="AE84">
        <f>'IDT-1'!F84</f>
        <v>-80.992000000000004</v>
      </c>
      <c r="AF84" s="24"/>
      <c r="AG84">
        <f t="shared" si="5"/>
        <v>1321.4080469531179</v>
      </c>
      <c r="AI84" s="34">
        <f>PXIL!J84</f>
        <v>0</v>
      </c>
      <c r="AJ84" s="34">
        <f>PXIL!P84</f>
        <v>0</v>
      </c>
      <c r="AK84" s="34">
        <f>RTM_IEX!J84</f>
        <v>38.380000000000003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2.7081</v>
      </c>
      <c r="E85">
        <f>GT_NG!T85</f>
        <v>-0.15306122448979592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782.80509675554845</v>
      </c>
      <c r="P85" s="36">
        <v>71.959999999999994</v>
      </c>
      <c r="Q85" s="36">
        <v>25.910000000000004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422.05999999999995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1.55</v>
      </c>
      <c r="AB85" s="75">
        <f>-STOA!P85</f>
        <v>0</v>
      </c>
      <c r="AC85">
        <f t="shared" si="3"/>
        <v>11.806599458520823</v>
      </c>
      <c r="AD85">
        <f t="shared" si="4"/>
        <v>1393.4335360725377</v>
      </c>
      <c r="AE85">
        <f>'IDT-1'!F85</f>
        <v>-109.515</v>
      </c>
      <c r="AF85" s="24"/>
      <c r="AG85">
        <f t="shared" si="5"/>
        <v>1283.9185360725376</v>
      </c>
      <c r="AI85" s="34">
        <f>PXIL!J85</f>
        <v>0</v>
      </c>
      <c r="AJ85" s="34">
        <f>PXIL!P85</f>
        <v>0</v>
      </c>
      <c r="AK85" s="34">
        <f>RTM_IEX!J85</f>
        <v>28.79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2.7081</v>
      </c>
      <c r="E86">
        <f>GT_NG!T86</f>
        <v>-0.15306122448979592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689.95029240240387</v>
      </c>
      <c r="P86" s="36">
        <v>71.959999999999994</v>
      </c>
      <c r="Q86" s="36">
        <v>25.906521680762516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423.4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1.55</v>
      </c>
      <c r="AB86" s="75">
        <f>-STOA!P86</f>
        <v>0</v>
      </c>
      <c r="AC86">
        <f t="shared" si="3"/>
        <v>10.965433038570596</v>
      </c>
      <c r="AD86">
        <f t="shared" si="4"/>
        <v>1253.966419820106</v>
      </c>
      <c r="AE86">
        <f>'IDT-1'!F86</f>
        <v>0</v>
      </c>
      <c r="AF86" s="24"/>
      <c r="AG86">
        <f t="shared" si="5"/>
        <v>1253.966419820106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2.7081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56.57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613.98323087407414</v>
      </c>
      <c r="P87" s="36">
        <v>71.959999999999994</v>
      </c>
      <c r="Q87" s="36">
        <v>25.906521680762516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428.25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1.55</v>
      </c>
      <c r="AB87" s="75">
        <f>-STOA!P87</f>
        <v>0</v>
      </c>
      <c r="AC87">
        <f t="shared" si="3"/>
        <v>10.498805961460626</v>
      </c>
      <c r="AD87">
        <f t="shared" si="4"/>
        <v>1239.359046593376</v>
      </c>
      <c r="AE87">
        <f>'IDT-1'!F87</f>
        <v>0</v>
      </c>
      <c r="AF87" s="24"/>
      <c r="AG87">
        <f t="shared" si="5"/>
        <v>1239.359046593376</v>
      </c>
      <c r="AI87" s="34">
        <f>PXIL!J87</f>
        <v>0</v>
      </c>
      <c r="AJ87" s="34">
        <f>PXIL!P87</f>
        <v>0</v>
      </c>
      <c r="AK87" s="34">
        <f>RTM_IEX!J87</f>
        <v>48.93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2.7081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56.57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583.50412674904828</v>
      </c>
      <c r="P88" s="36">
        <v>71.959999999999994</v>
      </c>
      <c r="Q88" s="36">
        <v>25.906521680762516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428.25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1.55</v>
      </c>
      <c r="AB88" s="75">
        <f>-STOA!P88</f>
        <v>0</v>
      </c>
      <c r="AC88">
        <f t="shared" si="3"/>
        <v>10.23471748681041</v>
      </c>
      <c r="AD88">
        <f t="shared" si="4"/>
        <v>1208.1840309430004</v>
      </c>
      <c r="AE88">
        <f>'IDT-1'!F88</f>
        <v>0</v>
      </c>
      <c r="AF88" s="24"/>
      <c r="AG88">
        <f t="shared" si="5"/>
        <v>1208.1840309430004</v>
      </c>
      <c r="AI88" s="34">
        <f>PXIL!J88</f>
        <v>0</v>
      </c>
      <c r="AJ88" s="34">
        <f>PXIL!P88</f>
        <v>0</v>
      </c>
      <c r="AK88" s="34">
        <f>RTM_IEX!J88</f>
        <v>47.97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2.7081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58.524458532646051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589.93416433235461</v>
      </c>
      <c r="P89" s="36">
        <v>71.959999999999994</v>
      </c>
      <c r="Q89" s="36">
        <v>25.906521680762516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428.25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1.55</v>
      </c>
      <c r="AB89" s="75">
        <f>-STOA!P89</f>
        <v>0</v>
      </c>
      <c r="AC89">
        <f t="shared" si="3"/>
        <v>10.224591254184411</v>
      </c>
      <c r="AD89">
        <f t="shared" si="4"/>
        <v>1206.9886532915789</v>
      </c>
      <c r="AE89">
        <f>'IDT-1'!F89</f>
        <v>0</v>
      </c>
      <c r="AF89" s="24"/>
      <c r="AG89">
        <f t="shared" si="5"/>
        <v>1206.9886532915789</v>
      </c>
      <c r="AI89" s="34">
        <f>PXIL!J89</f>
        <v>0</v>
      </c>
      <c r="AJ89" s="34">
        <f>PXIL!P89</f>
        <v>0</v>
      </c>
      <c r="AK89" s="34">
        <f>RTM_IEX!J89</f>
        <v>38.380000000000003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2.7081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58.524458532646051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545.40829289761723</v>
      </c>
      <c r="P90" s="36">
        <v>71.959999999999994</v>
      </c>
      <c r="Q90" s="36">
        <v>25.906521680762516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428.25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1.55</v>
      </c>
      <c r="AB90" s="75">
        <f>-STOA!P90</f>
        <v>0</v>
      </c>
      <c r="AC90">
        <f t="shared" si="3"/>
        <v>10.052089934132617</v>
      </c>
      <c r="AD90">
        <f t="shared" si="4"/>
        <v>1186.6252831768929</v>
      </c>
      <c r="AE90">
        <f>'IDT-1'!F90</f>
        <v>0</v>
      </c>
      <c r="AF90" s="24"/>
      <c r="AG90">
        <f t="shared" si="5"/>
        <v>1186.6252831768929</v>
      </c>
      <c r="AI90" s="34">
        <f>PXIL!J90</f>
        <v>0</v>
      </c>
      <c r="AJ90" s="34">
        <f>PXIL!P90</f>
        <v>0</v>
      </c>
      <c r="AK90" s="34">
        <f>RTM_IEX!J90</f>
        <v>62.37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2.7081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58.524458532646051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518.60072335855727</v>
      </c>
      <c r="P91" s="36">
        <v>71.959999999999994</v>
      </c>
      <c r="Q91" s="36">
        <v>25.906521680762516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428.17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1.55</v>
      </c>
      <c r="AB91" s="75">
        <f>-STOA!P91</f>
        <v>0</v>
      </c>
      <c r="AC91">
        <f t="shared" si="3"/>
        <v>9.7939783500045117</v>
      </c>
      <c r="AD91">
        <f t="shared" si="4"/>
        <v>1156.1558252219613</v>
      </c>
      <c r="AE91">
        <f>'IDT-1'!F91</f>
        <v>0</v>
      </c>
      <c r="AF91" s="24"/>
      <c r="AG91">
        <f t="shared" si="5"/>
        <v>1156.1558252219613</v>
      </c>
      <c r="AI91" s="34">
        <f>PXIL!J91</f>
        <v>0</v>
      </c>
      <c r="AJ91" s="34">
        <f>PXIL!P91</f>
        <v>0</v>
      </c>
      <c r="AK91" s="34">
        <f>RTM_IEX!J91</f>
        <v>58.53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2.7081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58.524458532646051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512.42607263401476</v>
      </c>
      <c r="P92" s="36">
        <v>71.959999999999994</v>
      </c>
      <c r="Q92" s="36">
        <v>25.906521680762516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407.11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1.55</v>
      </c>
      <c r="AB92" s="75">
        <f>-STOA!P92</f>
        <v>0</v>
      </c>
      <c r="AC92">
        <f t="shared" si="3"/>
        <v>9.5168232839183542</v>
      </c>
      <c r="AD92">
        <f t="shared" si="4"/>
        <v>1123.438329563505</v>
      </c>
      <c r="AE92">
        <f>'IDT-1'!F92</f>
        <v>0</v>
      </c>
      <c r="AF92" s="24"/>
      <c r="AG92">
        <f t="shared" si="5"/>
        <v>1123.438329563505</v>
      </c>
      <c r="AI92" s="34">
        <f>PXIL!J92</f>
        <v>0</v>
      </c>
      <c r="AJ92" s="34">
        <f>PXIL!P92</f>
        <v>0</v>
      </c>
      <c r="AK92" s="34">
        <f>RTM_IEX!J92</f>
        <v>52.77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2.7081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507.38342688223628</v>
      </c>
      <c r="P93" s="36">
        <v>71.960000000000008</v>
      </c>
      <c r="Q93" s="36">
        <v>25.906521680762516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407.11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1.55</v>
      </c>
      <c r="AB93" s="75">
        <f>-STOA!P93</f>
        <v>0</v>
      </c>
      <c r="AC93">
        <f t="shared" si="3"/>
        <v>9.0311970596034161</v>
      </c>
      <c r="AD93">
        <f t="shared" si="4"/>
        <v>1066.1113100360412</v>
      </c>
      <c r="AE93">
        <f>'IDT-1'!F93</f>
        <v>0</v>
      </c>
      <c r="AF93" s="24"/>
      <c r="AG93">
        <f t="shared" si="5"/>
        <v>1066.1113100360412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2.7081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507.38340510569674</v>
      </c>
      <c r="P94" s="36">
        <v>71.960000000000008</v>
      </c>
      <c r="Q94" s="36">
        <v>25.906521680762516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398.65000000000003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1.55</v>
      </c>
      <c r="AB94" s="75">
        <f>-STOA!P94</f>
        <v>0</v>
      </c>
      <c r="AC94">
        <f t="shared" si="3"/>
        <v>8.9601328766804844</v>
      </c>
      <c r="AD94">
        <f t="shared" si="4"/>
        <v>1057.7223524424248</v>
      </c>
      <c r="AE94">
        <f>'IDT-1'!F94</f>
        <v>0</v>
      </c>
      <c r="AF94" s="24"/>
      <c r="AG94">
        <f t="shared" si="5"/>
        <v>1057.7223524424248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2.7081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491.79857044290867</v>
      </c>
      <c r="P95" s="36">
        <v>21.110000000000003</v>
      </c>
      <c r="Q95" s="36">
        <v>7.6786349093494479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390.15000000000003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1.55</v>
      </c>
      <c r="AB95" s="75">
        <f>-STOA!P95</f>
        <v>0</v>
      </c>
      <c r="AC95">
        <f t="shared" si="3"/>
        <v>8.5886620166331937</v>
      </c>
      <c r="AD95">
        <f t="shared" si="4"/>
        <v>1013.8711018682709</v>
      </c>
      <c r="AE95">
        <f>'IDT-1'!F95</f>
        <v>0</v>
      </c>
      <c r="AF95" s="24"/>
      <c r="AG95">
        <f t="shared" si="5"/>
        <v>1013.8711018682709</v>
      </c>
      <c r="AI95" s="34">
        <f>PXIL!J95</f>
        <v>0</v>
      </c>
      <c r="AJ95" s="34">
        <f>PXIL!P95</f>
        <v>0</v>
      </c>
      <c r="AK95" s="34">
        <f>RTM_IEX!J95</f>
        <v>48.94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3.1594500000000001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487.86270165520062</v>
      </c>
      <c r="P96" s="36">
        <v>21.11</v>
      </c>
      <c r="Q96" s="36">
        <v>7.6799999999999979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342.09999999999997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1.55</v>
      </c>
      <c r="AB96" s="75">
        <f>-STOA!P96</f>
        <v>0</v>
      </c>
      <c r="AC96">
        <f t="shared" si="3"/>
        <v>8.1315075255779092</v>
      </c>
      <c r="AD96">
        <f t="shared" si="4"/>
        <v>959.90510266226852</v>
      </c>
      <c r="AE96">
        <f>'IDT-1'!F96</f>
        <v>0</v>
      </c>
      <c r="AF96" s="24"/>
      <c r="AG96">
        <f t="shared" si="5"/>
        <v>959.90510266226852</v>
      </c>
      <c r="AI96" s="34">
        <f>PXIL!J96</f>
        <v>0</v>
      </c>
      <c r="AJ96" s="34">
        <f>PXIL!P96</f>
        <v>0</v>
      </c>
      <c r="AK96" s="34">
        <f>RTM_IEX!J96</f>
        <v>46.05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3.1594500000000001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488.54317119907637</v>
      </c>
      <c r="P97" s="36">
        <v>21.11</v>
      </c>
      <c r="Q97" s="36">
        <v>7.6799999999999979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300.90000000000003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1.55</v>
      </c>
      <c r="AB97" s="75">
        <f>-STOA!P97</f>
        <v>0</v>
      </c>
      <c r="AC97">
        <f t="shared" si="3"/>
        <v>7.7347794697464671</v>
      </c>
      <c r="AD97">
        <f t="shared" si="4"/>
        <v>913.0723002619759</v>
      </c>
      <c r="AE97">
        <f>'IDT-1'!F97</f>
        <v>0</v>
      </c>
      <c r="AF97" s="24"/>
      <c r="AG97">
        <f t="shared" si="5"/>
        <v>913.0723002619759</v>
      </c>
      <c r="AI97" s="34">
        <f>PXIL!J97</f>
        <v>0</v>
      </c>
      <c r="AJ97" s="34">
        <f>PXIL!P97</f>
        <v>0</v>
      </c>
      <c r="AK97" s="34">
        <f>RTM_IEX!J97</f>
        <v>39.340000000000003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3.1594500000000001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489.43725096949117</v>
      </c>
      <c r="P98" s="36">
        <v>21.110000000000003</v>
      </c>
      <c r="Q98" s="36">
        <v>7.6799999999999979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257.42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1.55</v>
      </c>
      <c r="AB98" s="75">
        <f>-STOA!P98</f>
        <v>0</v>
      </c>
      <c r="AC98">
        <f t="shared" si="3"/>
        <v>7.4818057398179505</v>
      </c>
      <c r="AD98">
        <f t="shared" si="4"/>
        <v>883.2093537623191</v>
      </c>
      <c r="AE98">
        <f>'IDT-1'!F98</f>
        <v>0</v>
      </c>
      <c r="AF98" s="24"/>
      <c r="AG98">
        <f t="shared" si="5"/>
        <v>883.2093537623191</v>
      </c>
      <c r="AI98" s="34">
        <f>PXIL!J98</f>
        <v>0</v>
      </c>
      <c r="AJ98" s="34">
        <f>PXIL!P98</f>
        <v>0</v>
      </c>
      <c r="AK98" s="34">
        <f>RTM_IEX!J98</f>
        <v>51.81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6.7251149999999982E-2</v>
      </c>
      <c r="E99">
        <f t="shared" si="6"/>
        <v>3.020005794386749E-2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1.4901878975274905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16.430729623487768</v>
      </c>
      <c r="P99" s="36">
        <f t="shared" si="6"/>
        <v>1.3829300000000002</v>
      </c>
      <c r="Q99" s="36">
        <f t="shared" si="6"/>
        <v>0.49265378881191302</v>
      </c>
      <c r="R99" s="38">
        <f>SUM(R3:R98)/4000</f>
        <v>0.20162436125607974</v>
      </c>
      <c r="S99" s="38">
        <f t="shared" si="6"/>
        <v>0</v>
      </c>
      <c r="T99" s="37">
        <f t="shared" si="6"/>
        <v>0.51382250000000007</v>
      </c>
      <c r="U99" s="37">
        <f t="shared" si="6"/>
        <v>9.1189986792500015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0.99044999999999994</v>
      </c>
      <c r="Z99" s="34">
        <f t="shared" si="6"/>
        <v>-1.331</v>
      </c>
      <c r="AA99" s="75">
        <f t="shared" si="6"/>
        <v>3.6879999999999996E-2</v>
      </c>
      <c r="AB99" s="75">
        <f t="shared" si="6"/>
        <v>0</v>
      </c>
      <c r="AC99">
        <f t="shared" si="6"/>
        <v>0.27447682238490995</v>
      </c>
      <c r="AD99">
        <f t="shared" si="6"/>
        <v>29.202741235892201</v>
      </c>
      <c r="AE99">
        <f t="shared" si="6"/>
        <v>-9.8976750000000002E-2</v>
      </c>
      <c r="AG99">
        <f t="shared" si="6"/>
        <v>29.103764485892203</v>
      </c>
      <c r="AI99">
        <f t="shared" si="6"/>
        <v>0</v>
      </c>
      <c r="AJ99">
        <f t="shared" si="6"/>
        <v>0</v>
      </c>
      <c r="AK99">
        <f t="shared" si="6"/>
        <v>0.31248999999999993</v>
      </c>
      <c r="AL99">
        <f t="shared" si="6"/>
        <v>-0.26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45300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0.51029999999999998</v>
      </c>
      <c r="E3">
        <f>GT_NG!S3</f>
        <v>2.2488973143759874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98.360000000000014</v>
      </c>
      <c r="AB3" s="75">
        <f>-STOA!Q3</f>
        <v>0</v>
      </c>
      <c r="AC3">
        <f>SUMIF(B3:AB3,"&gt;0")*$AC$2-SUMIF(B3:AB3,"&lt;0")*($AC$2/(1-$AC$2))+SUMIF(AI3:AR3,"&gt;0")*$AC$2-SUMIF(AI3:AR3,"&lt;0")*($AC$2/(1-$AC$2))</f>
        <v>1.014305821145904</v>
      </c>
      <c r="AD3">
        <f>SUM(B3:AB3,AI3:AR3)-AC3</f>
        <v>119.73638717241408</v>
      </c>
      <c r="AE3">
        <f>'IDT-1'!E3</f>
        <v>0</v>
      </c>
      <c r="AF3" s="24"/>
      <c r="AG3">
        <f>SUM(AD3:AF3)</f>
        <v>119.73638717241408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0.51029999999999998</v>
      </c>
      <c r="E4">
        <f>GT_NG!S4</f>
        <v>2.2488973143759874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98.360000000000014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1.014305821145904</v>
      </c>
      <c r="AD4">
        <f t="shared" ref="AD4:AD67" si="1">SUM(B4:AB4,AI4:AR4)-AC4</f>
        <v>119.73638717241408</v>
      </c>
      <c r="AE4">
        <f>'IDT-1'!E4</f>
        <v>0</v>
      </c>
      <c r="AF4" s="24"/>
      <c r="AG4">
        <f t="shared" ref="AG4:AG67" si="2">SUM(AD4:AF4)</f>
        <v>119.73638717241408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0.51029999999999998</v>
      </c>
      <c r="E5">
        <f>GT_NG!S5</f>
        <v>2.0767140600315956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98.360000000000014</v>
      </c>
      <c r="AB5" s="75">
        <f>-STOA!Q5</f>
        <v>0</v>
      </c>
      <c r="AC5">
        <f t="shared" si="0"/>
        <v>1.012859481809411</v>
      </c>
      <c r="AD5">
        <f t="shared" si="1"/>
        <v>119.56565025740619</v>
      </c>
      <c r="AE5">
        <f>'IDT-1'!E5</f>
        <v>0</v>
      </c>
      <c r="AF5" s="24"/>
      <c r="AG5">
        <f t="shared" si="2"/>
        <v>119.56565025740619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0.51029999999999998</v>
      </c>
      <c r="E6">
        <f>GT_NG!S6</f>
        <v>2.0767140600315956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98.360000000000014</v>
      </c>
      <c r="AB6" s="75">
        <f>-STOA!Q6</f>
        <v>0</v>
      </c>
      <c r="AC6">
        <f t="shared" si="0"/>
        <v>1.012859481809411</v>
      </c>
      <c r="AD6">
        <f t="shared" si="1"/>
        <v>119.56565025740619</v>
      </c>
      <c r="AE6">
        <f>'IDT-1'!E6</f>
        <v>0</v>
      </c>
      <c r="AF6" s="24"/>
      <c r="AG6">
        <f t="shared" si="2"/>
        <v>119.56565025740619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0.51029999999999998</v>
      </c>
      <c r="E7">
        <f>GT_NG!S7</f>
        <v>2.0767140600315956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98.360000000000014</v>
      </c>
      <c r="AB7" s="75">
        <f>-STOA!Q7</f>
        <v>0</v>
      </c>
      <c r="AC7">
        <f t="shared" si="0"/>
        <v>1.012859481809411</v>
      </c>
      <c r="AD7">
        <f t="shared" si="1"/>
        <v>119.56565025740619</v>
      </c>
      <c r="AE7">
        <f>'IDT-1'!E7</f>
        <v>0</v>
      </c>
      <c r="AF7" s="24"/>
      <c r="AG7">
        <f t="shared" si="2"/>
        <v>119.56565025740619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0.51029999999999998</v>
      </c>
      <c r="E8">
        <f>GT_NG!S8</f>
        <v>2.0743935309973049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98.360000000000014</v>
      </c>
      <c r="AB8" s="75">
        <f>-STOA!Q8</f>
        <v>0</v>
      </c>
      <c r="AC8">
        <f t="shared" si="0"/>
        <v>1.0128399893655231</v>
      </c>
      <c r="AD8">
        <f t="shared" si="1"/>
        <v>119.56334922081581</v>
      </c>
      <c r="AE8">
        <f>'IDT-1'!E8</f>
        <v>0</v>
      </c>
      <c r="AF8" s="24"/>
      <c r="AG8">
        <f t="shared" si="2"/>
        <v>119.56334922081581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0.51029999999999998</v>
      </c>
      <c r="E9">
        <f>GT_NG!S9</f>
        <v>2.0743935309973049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98.360000000000014</v>
      </c>
      <c r="AB9" s="75">
        <f>-STOA!Q9</f>
        <v>0</v>
      </c>
      <c r="AC9">
        <f t="shared" si="0"/>
        <v>1.0128399893655231</v>
      </c>
      <c r="AD9">
        <f t="shared" si="1"/>
        <v>119.56334922081581</v>
      </c>
      <c r="AE9">
        <f>'IDT-1'!E9</f>
        <v>0</v>
      </c>
      <c r="AF9" s="24"/>
      <c r="AG9">
        <f t="shared" si="2"/>
        <v>119.56334922081581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0.51029999999999998</v>
      </c>
      <c r="E10">
        <f>GT_NG!S10</f>
        <v>1.4764015645371575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98.360000000000014</v>
      </c>
      <c r="AB10" s="75">
        <f>-STOA!Q10</f>
        <v>0</v>
      </c>
      <c r="AC10">
        <f t="shared" si="0"/>
        <v>1.0078168568472579</v>
      </c>
      <c r="AD10">
        <f t="shared" si="1"/>
        <v>118.97038038687391</v>
      </c>
      <c r="AE10">
        <f>'IDT-1'!E10</f>
        <v>0</v>
      </c>
      <c r="AF10" s="24"/>
      <c r="AG10">
        <f t="shared" si="2"/>
        <v>118.97038038687391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0.51029999999999998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98.360000000000014</v>
      </c>
      <c r="AB11" s="75">
        <f>-STOA!Q11</f>
        <v>0</v>
      </c>
      <c r="AC11">
        <f t="shared" si="0"/>
        <v>0.99558281262809845</v>
      </c>
      <c r="AD11">
        <f t="shared" si="1"/>
        <v>117.48641286655591</v>
      </c>
      <c r="AE11">
        <f>'IDT-1'!E11</f>
        <v>0</v>
      </c>
      <c r="AF11" s="24"/>
      <c r="AG11">
        <f t="shared" si="2"/>
        <v>117.48641286655591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0.51029999999999998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98.360000000000014</v>
      </c>
      <c r="AB12" s="75">
        <f>-STOA!Q12</f>
        <v>0</v>
      </c>
      <c r="AC12">
        <f t="shared" si="0"/>
        <v>0.99558281262809845</v>
      </c>
      <c r="AD12">
        <f t="shared" si="1"/>
        <v>117.48641286655591</v>
      </c>
      <c r="AE12">
        <f>'IDT-1'!E12</f>
        <v>0</v>
      </c>
      <c r="AF12" s="24"/>
      <c r="AG12">
        <f t="shared" si="2"/>
        <v>117.48641286655591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0.51029999999999998</v>
      </c>
      <c r="E13">
        <f>GT_NG!S13</f>
        <v>1.4764015645371575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98.360000000000014</v>
      </c>
      <c r="AB13" s="75">
        <f>-STOA!Q13</f>
        <v>0</v>
      </c>
      <c r="AC13">
        <f t="shared" si="0"/>
        <v>1.0078168568472579</v>
      </c>
      <c r="AD13">
        <f t="shared" si="1"/>
        <v>118.97038038687391</v>
      </c>
      <c r="AE13">
        <f>'IDT-1'!E13</f>
        <v>0</v>
      </c>
      <c r="AF13" s="24"/>
      <c r="AG13">
        <f t="shared" si="2"/>
        <v>118.97038038687391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0.51029999999999998</v>
      </c>
      <c r="E14">
        <f>GT_NG!S14</f>
        <v>1.4764015645371575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98.360000000000014</v>
      </c>
      <c r="AB14" s="75">
        <f>-STOA!Q14</f>
        <v>0</v>
      </c>
      <c r="AC14">
        <f t="shared" si="0"/>
        <v>1.0078168568472579</v>
      </c>
      <c r="AD14">
        <f t="shared" si="1"/>
        <v>118.97038038687391</v>
      </c>
      <c r="AE14">
        <f>'IDT-1'!E14</f>
        <v>0</v>
      </c>
      <c r="AF14" s="24"/>
      <c r="AG14">
        <f t="shared" si="2"/>
        <v>118.97038038687391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0.51029999999999998</v>
      </c>
      <c r="E15">
        <f>GT_NG!S15</f>
        <v>1.4764015645371575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98.360000000000014</v>
      </c>
      <c r="AB15" s="75">
        <f>-STOA!Q15</f>
        <v>0</v>
      </c>
      <c r="AC15">
        <f t="shared" si="0"/>
        <v>1.0078168568472579</v>
      </c>
      <c r="AD15">
        <f t="shared" si="1"/>
        <v>118.97038038687391</v>
      </c>
      <c r="AE15">
        <f>'IDT-1'!E15</f>
        <v>0</v>
      </c>
      <c r="AF15" s="24"/>
      <c r="AG15">
        <f t="shared" si="2"/>
        <v>118.97038038687391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0.51029999999999998</v>
      </c>
      <c r="E16">
        <f>GT_NG!S16</f>
        <v>1.4764015645371575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98.360000000000014</v>
      </c>
      <c r="AB16" s="75">
        <f>-STOA!Q16</f>
        <v>0</v>
      </c>
      <c r="AC16">
        <f t="shared" si="0"/>
        <v>1.0078168568472579</v>
      </c>
      <c r="AD16">
        <f t="shared" si="1"/>
        <v>118.97038038687391</v>
      </c>
      <c r="AE16">
        <f>'IDT-1'!E16</f>
        <v>0</v>
      </c>
      <c r="AF16" s="24"/>
      <c r="AG16">
        <f t="shared" si="2"/>
        <v>118.97038038687391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0.51029999999999998</v>
      </c>
      <c r="E17">
        <f>GT_NG!S17</f>
        <v>1.4764015645371575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98.360000000000014</v>
      </c>
      <c r="AB17" s="75">
        <f>-STOA!Q17</f>
        <v>0</v>
      </c>
      <c r="AC17">
        <f t="shared" si="0"/>
        <v>1.0078168568472579</v>
      </c>
      <c r="AD17">
        <f t="shared" si="1"/>
        <v>118.97038038687391</v>
      </c>
      <c r="AE17">
        <f>'IDT-1'!E17</f>
        <v>0</v>
      </c>
      <c r="AF17" s="24"/>
      <c r="AG17">
        <f t="shared" si="2"/>
        <v>118.97038038687391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0.51029999999999998</v>
      </c>
      <c r="E18">
        <f>GT_NG!S18</f>
        <v>1.4764015645371575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98.360000000000014</v>
      </c>
      <c r="AB18" s="75">
        <f>-STOA!Q18</f>
        <v>0</v>
      </c>
      <c r="AC18">
        <f t="shared" si="0"/>
        <v>1.0078168568472579</v>
      </c>
      <c r="AD18">
        <f t="shared" si="1"/>
        <v>118.97038038687391</v>
      </c>
      <c r="AE18">
        <f>'IDT-1'!E18</f>
        <v>0</v>
      </c>
      <c r="AF18" s="24"/>
      <c r="AG18">
        <f t="shared" si="2"/>
        <v>118.97038038687391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0.51029999999999998</v>
      </c>
      <c r="E19">
        <f>GT_NG!S19</f>
        <v>1.4764015645371575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98.360000000000014</v>
      </c>
      <c r="AB19" s="75">
        <f>-STOA!Q19</f>
        <v>0</v>
      </c>
      <c r="AC19">
        <f t="shared" si="0"/>
        <v>1.0078168568472579</v>
      </c>
      <c r="AD19">
        <f t="shared" si="1"/>
        <v>118.97038038687391</v>
      </c>
      <c r="AE19">
        <f>'IDT-1'!E19</f>
        <v>0</v>
      </c>
      <c r="AF19" s="24"/>
      <c r="AG19">
        <f t="shared" si="2"/>
        <v>118.97038038687391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0.51029999999999998</v>
      </c>
      <c r="E20">
        <f>GT_NG!S20</f>
        <v>1.4764015645371575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98.360000000000014</v>
      </c>
      <c r="AB20" s="75">
        <f>-STOA!Q20</f>
        <v>0</v>
      </c>
      <c r="AC20">
        <f t="shared" si="0"/>
        <v>1.0078168568472579</v>
      </c>
      <c r="AD20">
        <f t="shared" si="1"/>
        <v>118.97038038687391</v>
      </c>
      <c r="AE20">
        <f>'IDT-1'!E20</f>
        <v>0</v>
      </c>
      <c r="AF20" s="24"/>
      <c r="AG20">
        <f t="shared" si="2"/>
        <v>118.97038038687391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0.51029999999999998</v>
      </c>
      <c r="E21">
        <f>GT_NG!S21</f>
        <v>0.31020408163265306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98.360000000000014</v>
      </c>
      <c r="AB21" s="75">
        <f>-STOA!Q21</f>
        <v>0</v>
      </c>
      <c r="AC21">
        <f t="shared" si="0"/>
        <v>0.99802079799085985</v>
      </c>
      <c r="AD21">
        <f t="shared" si="1"/>
        <v>117.8139789628258</v>
      </c>
      <c r="AE21">
        <f>'IDT-1'!E21</f>
        <v>0</v>
      </c>
      <c r="AF21" s="24"/>
      <c r="AG21">
        <f t="shared" si="2"/>
        <v>117.8139789628258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0.36450000000000005</v>
      </c>
      <c r="E22">
        <f>GT_NG!S22</f>
        <v>-2.0408163265306124E-2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98.360000000000014</v>
      </c>
      <c r="AB22" s="75">
        <f>-STOA!Q22</f>
        <v>0</v>
      </c>
      <c r="AC22">
        <f t="shared" si="0"/>
        <v>0.99436324447504143</v>
      </c>
      <c r="AD22">
        <f t="shared" si="1"/>
        <v>117.34122427144366</v>
      </c>
      <c r="AE22">
        <f>'IDT-1'!E22</f>
        <v>0</v>
      </c>
      <c r="AF22" s="24"/>
      <c r="AG22">
        <f t="shared" si="2"/>
        <v>117.34122427144366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0.36450000000000005</v>
      </c>
      <c r="E23">
        <f>GT_NG!S23</f>
        <v>-2.0408163265306124E-2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98.360000000000014</v>
      </c>
      <c r="AB23" s="75">
        <f>-STOA!Q23</f>
        <v>0</v>
      </c>
      <c r="AC23">
        <f t="shared" si="0"/>
        <v>0.99436324447504143</v>
      </c>
      <c r="AD23">
        <f t="shared" si="1"/>
        <v>117.34122427144366</v>
      </c>
      <c r="AE23">
        <f>'IDT-1'!E23</f>
        <v>0</v>
      </c>
      <c r="AF23" s="24"/>
      <c r="AG23">
        <f t="shared" si="2"/>
        <v>117.34122427144366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0.36450000000000005</v>
      </c>
      <c r="E24">
        <f>GT_NG!S24</f>
        <v>-2.0408163265306124E-2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98.360000000000014</v>
      </c>
      <c r="AB24" s="75">
        <f>-STOA!Q24</f>
        <v>0</v>
      </c>
      <c r="AC24">
        <f t="shared" si="0"/>
        <v>0.99436324447504143</v>
      </c>
      <c r="AD24">
        <f t="shared" si="1"/>
        <v>117.34122427144366</v>
      </c>
      <c r="AE24">
        <f>'IDT-1'!E24</f>
        <v>0</v>
      </c>
      <c r="AF24" s="24"/>
      <c r="AG24">
        <f t="shared" si="2"/>
        <v>117.34122427144366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0.36450000000000005</v>
      </c>
      <c r="E25">
        <f>GT_NG!S25</f>
        <v>-2.0408163265306124E-2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19.631495679183999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98.360000000000014</v>
      </c>
      <c r="AB25" s="75">
        <f>-STOA!Q25</f>
        <v>0</v>
      </c>
      <c r="AC25">
        <f t="shared" si="0"/>
        <v>0.99436324447504143</v>
      </c>
      <c r="AD25">
        <f t="shared" si="1"/>
        <v>117.34122427144366</v>
      </c>
      <c r="AE25">
        <f>'IDT-1'!E25</f>
        <v>0</v>
      </c>
      <c r="AF25" s="24"/>
      <c r="AG25">
        <f t="shared" si="2"/>
        <v>117.34122427144366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0.36450000000000005</v>
      </c>
      <c r="E26">
        <f>GT_NG!S26</f>
        <v>-2.0408163265306124E-2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19.631495679183999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98.360000000000014</v>
      </c>
      <c r="AB26" s="75">
        <f>-STOA!Q26</f>
        <v>0</v>
      </c>
      <c r="AC26">
        <f t="shared" si="0"/>
        <v>0.99436324447504143</v>
      </c>
      <c r="AD26">
        <f t="shared" si="1"/>
        <v>117.34122427144366</v>
      </c>
      <c r="AE26">
        <f>'IDT-1'!E26</f>
        <v>0</v>
      </c>
      <c r="AF26" s="24"/>
      <c r="AG26">
        <f t="shared" si="2"/>
        <v>117.34122427144366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0.36450000000000005</v>
      </c>
      <c r="E27">
        <f>GT_NG!S27</f>
        <v>-2.0408163265306124E-2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98.360000000000014</v>
      </c>
      <c r="AB27" s="75">
        <f>-STOA!Q27</f>
        <v>0</v>
      </c>
      <c r="AC27">
        <f t="shared" si="0"/>
        <v>0.98905868076989578</v>
      </c>
      <c r="AD27">
        <f t="shared" si="1"/>
        <v>116.7150331559648</v>
      </c>
      <c r="AE27">
        <f>'IDT-1'!E27</f>
        <v>0</v>
      </c>
      <c r="AF27" s="24"/>
      <c r="AG27">
        <f t="shared" si="2"/>
        <v>116.7150331559648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0.36450000000000005</v>
      </c>
      <c r="E28">
        <f>GT_NG!S28</f>
        <v>-2.0408163265306124E-2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98.360000000000014</v>
      </c>
      <c r="AB28" s="75">
        <f>-STOA!Q28</f>
        <v>0</v>
      </c>
      <c r="AC28">
        <f t="shared" si="0"/>
        <v>0.98905868076989578</v>
      </c>
      <c r="AD28">
        <f t="shared" si="1"/>
        <v>116.7150331559648</v>
      </c>
      <c r="AE28">
        <f>'IDT-1'!E28</f>
        <v>0</v>
      </c>
      <c r="AF28" s="24"/>
      <c r="AG28">
        <f t="shared" si="2"/>
        <v>116.7150331559648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0.36450000000000005</v>
      </c>
      <c r="E29">
        <f>GT_NG!S29</f>
        <v>-2.0408163265306124E-2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98.360000000000014</v>
      </c>
      <c r="AB29" s="75">
        <f>-STOA!Q29</f>
        <v>0</v>
      </c>
      <c r="AC29">
        <f t="shared" si="0"/>
        <v>1.0696986807698958</v>
      </c>
      <c r="AD29">
        <f t="shared" si="1"/>
        <v>126.23439315596481</v>
      </c>
      <c r="AE29">
        <f>'IDT-1'!E29</f>
        <v>0</v>
      </c>
      <c r="AF29" s="24"/>
      <c r="AG29">
        <f t="shared" si="2"/>
        <v>126.23439315596481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0.4617</v>
      </c>
      <c r="E30">
        <f>GT_NG!S30</f>
        <v>-2.0408163265306124E-2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98.360000000000014</v>
      </c>
      <c r="AB30" s="75">
        <f>-STOA!Q30</f>
        <v>0</v>
      </c>
      <c r="AC30">
        <f t="shared" si="0"/>
        <v>1.0705151607698959</v>
      </c>
      <c r="AD30">
        <f t="shared" si="1"/>
        <v>126.3307766759648</v>
      </c>
      <c r="AE30">
        <f>'IDT-1'!E30</f>
        <v>0</v>
      </c>
      <c r="AF30" s="24"/>
      <c r="AG30">
        <f t="shared" si="2"/>
        <v>126.3307766759648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0.4617</v>
      </c>
      <c r="E31">
        <f>GT_NG!S31</f>
        <v>-2.0408163265306124E-2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0.19</v>
      </c>
      <c r="Z31" s="34">
        <f>IEX!Q31</f>
        <v>0</v>
      </c>
      <c r="AA31" s="75">
        <f>STOA!K31</f>
        <v>98.360000000000014</v>
      </c>
      <c r="AB31" s="75">
        <f>-STOA!Q31</f>
        <v>0</v>
      </c>
      <c r="AC31">
        <f t="shared" si="0"/>
        <v>1.2309551607698959</v>
      </c>
      <c r="AD31">
        <f t="shared" si="1"/>
        <v>145.27033667596481</v>
      </c>
      <c r="AE31">
        <f>'IDT-1'!E31</f>
        <v>0</v>
      </c>
      <c r="AF31" s="24"/>
      <c r="AG31">
        <f t="shared" si="2"/>
        <v>145.27033667596481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28.51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0.4617</v>
      </c>
      <c r="E32">
        <f>GT_NG!S32</f>
        <v>-2.0408163265306124E-2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4.99</v>
      </c>
      <c r="Z32" s="34">
        <f>IEX!Q32</f>
        <v>0</v>
      </c>
      <c r="AA32" s="75">
        <f>STOA!K32</f>
        <v>98.360000000000014</v>
      </c>
      <c r="AB32" s="75">
        <f>-STOA!Q32</f>
        <v>0</v>
      </c>
      <c r="AC32">
        <f t="shared" si="0"/>
        <v>1.3120991607698957</v>
      </c>
      <c r="AD32">
        <f t="shared" si="1"/>
        <v>154.84919267596482</v>
      </c>
      <c r="AE32">
        <f>'IDT-1'!E32</f>
        <v>0</v>
      </c>
      <c r="AF32" s="24"/>
      <c r="AG32">
        <f t="shared" si="2"/>
        <v>154.84919267596482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33.369999999999997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0.4617</v>
      </c>
      <c r="E33">
        <f>GT_NG!S33</f>
        <v>-2.0408163265306124E-2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44.62</v>
      </c>
      <c r="Z33" s="34">
        <f>IEX!Q33</f>
        <v>0</v>
      </c>
      <c r="AA33" s="75">
        <f>STOA!K33</f>
        <v>98.360000000000014</v>
      </c>
      <c r="AB33" s="75">
        <f>-STOA!Q33</f>
        <v>0</v>
      </c>
      <c r="AC33">
        <f t="shared" si="0"/>
        <v>1.4790911607698958</v>
      </c>
      <c r="AD33">
        <f t="shared" si="1"/>
        <v>174.56220067596485</v>
      </c>
      <c r="AE33">
        <f>'IDT-1'!E33</f>
        <v>0</v>
      </c>
      <c r="AF33" s="24"/>
      <c r="AG33">
        <f t="shared" si="2"/>
        <v>174.56220067596485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9.6199999999999992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0.4617</v>
      </c>
      <c r="E34">
        <f>GT_NG!S34</f>
        <v>-2.0408163265306124E-2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31.62</v>
      </c>
      <c r="Z34" s="34">
        <f>IEX!Q34</f>
        <v>0</v>
      </c>
      <c r="AA34" s="75">
        <f>STOA!K34</f>
        <v>98.360000000000014</v>
      </c>
      <c r="AB34" s="75">
        <f>-STOA!Q34</f>
        <v>0</v>
      </c>
      <c r="AC34">
        <f t="shared" si="0"/>
        <v>1.4254151607698957</v>
      </c>
      <c r="AD34">
        <f t="shared" si="1"/>
        <v>168.22587667596486</v>
      </c>
      <c r="AE34">
        <f>'IDT-1'!E34</f>
        <v>0</v>
      </c>
      <c r="AF34" s="24"/>
      <c r="AG34">
        <f t="shared" si="2"/>
        <v>168.22587667596486</v>
      </c>
      <c r="AI34" s="34">
        <f>PXIL!K34</f>
        <v>0</v>
      </c>
      <c r="AJ34" s="34">
        <f>PXIL!Q34</f>
        <v>0</v>
      </c>
      <c r="AK34" s="34">
        <f>RTM_IEX!K34</f>
        <v>5.58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10.65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0.4617</v>
      </c>
      <c r="E35">
        <f>GT_NG!S35</f>
        <v>-2.0408163265306124E-2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36.54</v>
      </c>
      <c r="Z35" s="34">
        <f>IEX!Q35</f>
        <v>0</v>
      </c>
      <c r="AA35" s="75">
        <f>STOA!K35</f>
        <v>98.360000000000014</v>
      </c>
      <c r="AB35" s="75">
        <f>-STOA!Q35</f>
        <v>0</v>
      </c>
      <c r="AC35">
        <f t="shared" si="0"/>
        <v>1.4392751607698959</v>
      </c>
      <c r="AD35">
        <f t="shared" si="1"/>
        <v>169.86201667596481</v>
      </c>
      <c r="AE35">
        <f>'IDT-1'!E35</f>
        <v>0</v>
      </c>
      <c r="AF35" s="24"/>
      <c r="AG35">
        <f t="shared" si="2"/>
        <v>169.86201667596481</v>
      </c>
      <c r="AI35" s="34">
        <f>PXIL!K35</f>
        <v>0</v>
      </c>
      <c r="AJ35" s="34">
        <f>PXIL!Q35</f>
        <v>0</v>
      </c>
      <c r="AK35" s="34">
        <f>RTM_IEX!K35</f>
        <v>2.5299999999999998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10.43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0.4617</v>
      </c>
      <c r="E36">
        <f>GT_NG!S36</f>
        <v>-2.0408163265306124E-2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26.52</v>
      </c>
      <c r="Z36" s="34">
        <f>IEX!Q36</f>
        <v>0</v>
      </c>
      <c r="AA36" s="75">
        <f>STOA!K36</f>
        <v>98.360000000000014</v>
      </c>
      <c r="AB36" s="75">
        <f>-STOA!Q36</f>
        <v>0</v>
      </c>
      <c r="AC36">
        <f t="shared" si="0"/>
        <v>1.3614071607698957</v>
      </c>
      <c r="AD36">
        <f t="shared" si="1"/>
        <v>160.66988467596479</v>
      </c>
      <c r="AE36">
        <f>'IDT-1'!E36</f>
        <v>0</v>
      </c>
      <c r="AF36" s="24"/>
      <c r="AG36">
        <f t="shared" si="2"/>
        <v>160.66988467596479</v>
      </c>
      <c r="AI36" s="34">
        <f>PXIL!K36</f>
        <v>0</v>
      </c>
      <c r="AJ36" s="34">
        <f>PXIL!Q36</f>
        <v>0</v>
      </c>
      <c r="AK36" s="34">
        <f>RTM_IEX!K36</f>
        <v>7.17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6.54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0.4617</v>
      </c>
      <c r="E37">
        <f>GT_NG!S37</f>
        <v>-2.0408163265306124E-2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31.81</v>
      </c>
      <c r="Z37" s="34">
        <f>IEX!Q37</f>
        <v>0</v>
      </c>
      <c r="AA37" s="75">
        <f>STOA!K37</f>
        <v>98.360000000000014</v>
      </c>
      <c r="AB37" s="75">
        <f>-STOA!Q37</f>
        <v>0</v>
      </c>
      <c r="AC37">
        <f t="shared" si="0"/>
        <v>1.4260871607698959</v>
      </c>
      <c r="AD37">
        <f t="shared" si="1"/>
        <v>168.30520467596483</v>
      </c>
      <c r="AE37">
        <f>'IDT-1'!E37</f>
        <v>0</v>
      </c>
      <c r="AF37" s="24"/>
      <c r="AG37">
        <f t="shared" si="2"/>
        <v>168.30520467596483</v>
      </c>
      <c r="AI37" s="34">
        <f>PXIL!K37</f>
        <v>0</v>
      </c>
      <c r="AJ37" s="34">
        <f>PXIL!Q37</f>
        <v>0</v>
      </c>
      <c r="AK37" s="34">
        <f>RTM_IEX!K37</f>
        <v>8.4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7.72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0.4617</v>
      </c>
      <c r="E38">
        <f>GT_NG!S38</f>
        <v>-2.0408163265306124E-2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34</v>
      </c>
      <c r="Z38" s="34">
        <f>IEX!Q38</f>
        <v>0</v>
      </c>
      <c r="AA38" s="75">
        <f>STOA!K38</f>
        <v>98.360000000000014</v>
      </c>
      <c r="AB38" s="75">
        <f>-STOA!Q38</f>
        <v>0</v>
      </c>
      <c r="AC38">
        <f t="shared" si="0"/>
        <v>1.4470031607698959</v>
      </c>
      <c r="AD38">
        <f t="shared" si="1"/>
        <v>170.77428867596484</v>
      </c>
      <c r="AE38">
        <f>'IDT-1'!E38</f>
        <v>0</v>
      </c>
      <c r="AF38" s="24"/>
      <c r="AG38">
        <f t="shared" si="2"/>
        <v>170.77428867596484</v>
      </c>
      <c r="AI38" s="34">
        <f>PXIL!K38</f>
        <v>0</v>
      </c>
      <c r="AJ38" s="34">
        <f>PXIL!Q38</f>
        <v>0</v>
      </c>
      <c r="AK38" s="34">
        <f>RTM_IEX!K38</f>
        <v>8.06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8.36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0.4617</v>
      </c>
      <c r="E39">
        <f>GT_NG!S39</f>
        <v>-2.0408163265306124E-2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30.65</v>
      </c>
      <c r="Z39" s="34">
        <f>IEX!Q39</f>
        <v>0</v>
      </c>
      <c r="AA39" s="75">
        <f>STOA!K39</f>
        <v>98.360000000000014</v>
      </c>
      <c r="AB39" s="75">
        <f>-STOA!Q39</f>
        <v>0</v>
      </c>
      <c r="AC39">
        <f t="shared" si="0"/>
        <v>1.4816111607698956</v>
      </c>
      <c r="AD39">
        <f t="shared" si="1"/>
        <v>174.85968067596482</v>
      </c>
      <c r="AE39">
        <f>'IDT-1'!E39</f>
        <v>0</v>
      </c>
      <c r="AF39" s="24"/>
      <c r="AG39">
        <f t="shared" si="2"/>
        <v>174.85968067596482</v>
      </c>
      <c r="AI39" s="34">
        <f>PXIL!K39</f>
        <v>0</v>
      </c>
      <c r="AJ39" s="34">
        <f>PXIL!Q39</f>
        <v>0</v>
      </c>
      <c r="AK39" s="34">
        <f>RTM_IEX!K39</f>
        <v>9.43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14.46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0.4617</v>
      </c>
      <c r="E40">
        <f>GT_NG!S40</f>
        <v>-2.0408163265306124E-2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28.12</v>
      </c>
      <c r="Z40" s="34">
        <f>IEX!Q40</f>
        <v>0</v>
      </c>
      <c r="AA40" s="75">
        <f>STOA!K40</f>
        <v>98.360000000000014</v>
      </c>
      <c r="AB40" s="75">
        <f>-STOA!Q40</f>
        <v>0</v>
      </c>
      <c r="AC40">
        <f t="shared" si="0"/>
        <v>1.4610311607698958</v>
      </c>
      <c r="AD40">
        <f t="shared" si="1"/>
        <v>172.43026067596483</v>
      </c>
      <c r="AE40">
        <f>'IDT-1'!E40</f>
        <v>0</v>
      </c>
      <c r="AF40" s="24"/>
      <c r="AG40">
        <f t="shared" si="2"/>
        <v>172.43026067596483</v>
      </c>
      <c r="AI40" s="34">
        <f>PXIL!K40</f>
        <v>0</v>
      </c>
      <c r="AJ40" s="34">
        <f>PXIL!Q40</f>
        <v>0</v>
      </c>
      <c r="AK40" s="34">
        <f>RTM_IEX!K40</f>
        <v>8.6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15.37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0.4617</v>
      </c>
      <c r="E41">
        <f>GT_NG!S41</f>
        <v>-2.0408163265306124E-2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37.65</v>
      </c>
      <c r="Z41" s="34">
        <f>IEX!Q41</f>
        <v>0</v>
      </c>
      <c r="AA41" s="75">
        <f>STOA!K41</f>
        <v>98.360000000000014</v>
      </c>
      <c r="AB41" s="75">
        <f>-STOA!Q41</f>
        <v>0</v>
      </c>
      <c r="AC41">
        <f t="shared" si="0"/>
        <v>1.6134911607698958</v>
      </c>
      <c r="AD41">
        <f t="shared" si="1"/>
        <v>190.42780067596479</v>
      </c>
      <c r="AE41">
        <f>'IDT-1'!E41</f>
        <v>0</v>
      </c>
      <c r="AF41" s="24"/>
      <c r="AG41">
        <f t="shared" si="2"/>
        <v>190.42780067596479</v>
      </c>
      <c r="AI41" s="34">
        <f>PXIL!K41</f>
        <v>0</v>
      </c>
      <c r="AJ41" s="34">
        <f>PXIL!Q41</f>
        <v>0</v>
      </c>
      <c r="AK41" s="34">
        <f>RTM_IEX!K41</f>
        <v>7.48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25.11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0.4617</v>
      </c>
      <c r="E42">
        <f>GT_NG!S42</f>
        <v>-2.0408163265306124E-2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48.01</v>
      </c>
      <c r="Z42" s="34">
        <f>IEX!Q42</f>
        <v>0</v>
      </c>
      <c r="AA42" s="75">
        <f>STOA!K42</f>
        <v>98.360000000000014</v>
      </c>
      <c r="AB42" s="75">
        <f>-STOA!Q42</f>
        <v>0</v>
      </c>
      <c r="AC42">
        <f t="shared" si="0"/>
        <v>1.7200871607698958</v>
      </c>
      <c r="AD42">
        <f t="shared" si="1"/>
        <v>203.01120467596479</v>
      </c>
      <c r="AE42">
        <f>'IDT-1'!E42</f>
        <v>0</v>
      </c>
      <c r="AF42" s="24"/>
      <c r="AG42">
        <f t="shared" si="2"/>
        <v>203.01120467596479</v>
      </c>
      <c r="AI42" s="34">
        <f>PXIL!K42</f>
        <v>0</v>
      </c>
      <c r="AJ42" s="34">
        <f>PXIL!Q42</f>
        <v>0</v>
      </c>
      <c r="AK42" s="34">
        <f>RTM_IEX!K42</f>
        <v>6.79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28.13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0.4617</v>
      </c>
      <c r="E43">
        <f>GT_NG!S43</f>
        <v>-2.0408163265306124E-2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38.85</v>
      </c>
      <c r="Z43" s="34">
        <f>IEX!Q43</f>
        <v>0</v>
      </c>
      <c r="AA43" s="75">
        <f>STOA!K43</f>
        <v>98.360000000000014</v>
      </c>
      <c r="AB43" s="75">
        <f>-STOA!Q43</f>
        <v>0</v>
      </c>
      <c r="AC43">
        <f t="shared" si="0"/>
        <v>1.9258871607698957</v>
      </c>
      <c r="AD43">
        <f t="shared" si="1"/>
        <v>227.30540467596484</v>
      </c>
      <c r="AE43">
        <f>'IDT-1'!E43</f>
        <v>0</v>
      </c>
      <c r="AF43" s="24"/>
      <c r="AG43">
        <f t="shared" si="2"/>
        <v>227.30540467596484</v>
      </c>
      <c r="AI43" s="34">
        <f>PXIL!K43</f>
        <v>0</v>
      </c>
      <c r="AJ43" s="34">
        <f>PXIL!Q43</f>
        <v>0</v>
      </c>
      <c r="AK43" s="34">
        <f>RTM_IEX!K43</f>
        <v>5.05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63.53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0.4617</v>
      </c>
      <c r="E44">
        <f>GT_NG!S44</f>
        <v>-2.0408163265306124E-2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98.360000000000014</v>
      </c>
      <c r="AB44" s="75">
        <f>-STOA!Q44</f>
        <v>0</v>
      </c>
      <c r="AC44">
        <f t="shared" si="0"/>
        <v>2.0616311607698954</v>
      </c>
      <c r="AD44">
        <f t="shared" si="1"/>
        <v>243.32966067596479</v>
      </c>
      <c r="AE44">
        <f>'IDT-1'!E44</f>
        <v>0</v>
      </c>
      <c r="AF44" s="24"/>
      <c r="AG44">
        <f t="shared" si="2"/>
        <v>243.32966067596479</v>
      </c>
      <c r="AI44" s="34">
        <f>PXIL!K44</f>
        <v>0</v>
      </c>
      <c r="AJ44" s="34">
        <f>PXIL!Q44</f>
        <v>0</v>
      </c>
      <c r="AK44" s="34">
        <f>RTM_IEX!K44</f>
        <v>2.69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120.9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0.4617</v>
      </c>
      <c r="E45">
        <f>GT_NG!S45</f>
        <v>-2.0408163265306124E-2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98.360000000000014</v>
      </c>
      <c r="AB45" s="75">
        <f>-STOA!Q45</f>
        <v>0</v>
      </c>
      <c r="AC45">
        <f t="shared" si="0"/>
        <v>2.0641511607698959</v>
      </c>
      <c r="AD45">
        <f t="shared" si="1"/>
        <v>243.62714067596482</v>
      </c>
      <c r="AE45">
        <f>'IDT-1'!E45</f>
        <v>0</v>
      </c>
      <c r="AF45" s="24"/>
      <c r="AG45">
        <f t="shared" si="2"/>
        <v>243.62714067596482</v>
      </c>
      <c r="AI45" s="34">
        <f>PXIL!K45</f>
        <v>0</v>
      </c>
      <c r="AJ45" s="34">
        <f>PXIL!Q45</f>
        <v>0</v>
      </c>
      <c r="AK45" s="34">
        <f>RTM_IEX!K45</f>
        <v>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120.89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0.4617</v>
      </c>
      <c r="E46">
        <f>GT_NG!S46</f>
        <v>-2.0408163265306124E-2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98.360000000000014</v>
      </c>
      <c r="AB46" s="75">
        <f>-STOA!Q46</f>
        <v>0</v>
      </c>
      <c r="AC46">
        <f t="shared" si="0"/>
        <v>2.0742311607698958</v>
      </c>
      <c r="AD46">
        <f t="shared" si="1"/>
        <v>244.8170606759648</v>
      </c>
      <c r="AE46">
        <f>'IDT-1'!E46</f>
        <v>0</v>
      </c>
      <c r="AF46" s="24"/>
      <c r="AG46">
        <f t="shared" si="2"/>
        <v>244.8170606759648</v>
      </c>
      <c r="AI46" s="34">
        <f>PXIL!K46</f>
        <v>0</v>
      </c>
      <c r="AJ46" s="34">
        <f>PXIL!Q46</f>
        <v>0</v>
      </c>
      <c r="AK46" s="34">
        <f>RTM_IEX!K46</f>
        <v>4.1900000000000004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120.9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0.4617</v>
      </c>
      <c r="E47">
        <f>GT_NG!S47</f>
        <v>-2.0408163265306124E-2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98.360000000000014</v>
      </c>
      <c r="AB47" s="75">
        <f>-STOA!Q47</f>
        <v>0</v>
      </c>
      <c r="AC47">
        <f t="shared" si="0"/>
        <v>2.059615160769896</v>
      </c>
      <c r="AD47">
        <f t="shared" si="1"/>
        <v>243.09167667596481</v>
      </c>
      <c r="AE47">
        <f>'IDT-1'!E47</f>
        <v>0</v>
      </c>
      <c r="AF47" s="24"/>
      <c r="AG47">
        <f t="shared" si="2"/>
        <v>243.09167667596481</v>
      </c>
      <c r="AI47" s="34">
        <f>PXIL!K47</f>
        <v>0</v>
      </c>
      <c r="AJ47" s="34">
        <f>PXIL!Q47</f>
        <v>0</v>
      </c>
      <c r="AK47" s="34">
        <f>RTM_IEX!K47</f>
        <v>6.45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120.9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0.43740000000000001</v>
      </c>
      <c r="E48">
        <f>GT_NG!S48</f>
        <v>-2.0408163265306124E-2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106.04</v>
      </c>
      <c r="AB48" s="75">
        <f>-STOA!Q48</f>
        <v>0</v>
      </c>
      <c r="AC48">
        <f t="shared" si="0"/>
        <v>2.1131710407698958</v>
      </c>
      <c r="AD48">
        <f t="shared" si="1"/>
        <v>249.41382079596482</v>
      </c>
      <c r="AE48">
        <f>'IDT-1'!E48</f>
        <v>0</v>
      </c>
      <c r="AF48" s="24"/>
      <c r="AG48">
        <f t="shared" si="2"/>
        <v>249.41382079596482</v>
      </c>
      <c r="AI48" s="34">
        <f>PXIL!K48</f>
        <v>0</v>
      </c>
      <c r="AJ48" s="34">
        <f>PXIL!Q48</f>
        <v>0</v>
      </c>
      <c r="AK48" s="34">
        <f>RTM_IEX!K48</f>
        <v>5.17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120.9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0.43740000000000001</v>
      </c>
      <c r="E49">
        <f>GT_NG!S49</f>
        <v>-2.0408163265306124E-2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132.81</v>
      </c>
      <c r="AB49" s="75">
        <f>-STOA!Q49</f>
        <v>0</v>
      </c>
      <c r="AC49">
        <f t="shared" si="0"/>
        <v>2.0641990407698954</v>
      </c>
      <c r="AD49">
        <f t="shared" si="1"/>
        <v>243.6327927959648</v>
      </c>
      <c r="AE49">
        <f>'IDT-1'!E49</f>
        <v>0</v>
      </c>
      <c r="AF49" s="24"/>
      <c r="AG49">
        <f t="shared" si="2"/>
        <v>243.6327927959648</v>
      </c>
      <c r="AI49" s="34">
        <f>PXIL!K49</f>
        <v>0</v>
      </c>
      <c r="AJ49" s="34">
        <f>PXIL!Q49</f>
        <v>0</v>
      </c>
      <c r="AK49" s="34">
        <f>RTM_IEX!K49</f>
        <v>12.87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80.599999999999994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0.43740000000000001</v>
      </c>
      <c r="E50">
        <f>GT_NG!S50</f>
        <v>-2.0408163265306124E-2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137.61000000000001</v>
      </c>
      <c r="AB50" s="75">
        <f>-STOA!Q50</f>
        <v>0</v>
      </c>
      <c r="AC50">
        <f t="shared" si="0"/>
        <v>2.0527750407698955</v>
      </c>
      <c r="AD50">
        <f t="shared" si="1"/>
        <v>242.28421679596485</v>
      </c>
      <c r="AE50">
        <f>'IDT-1'!E50</f>
        <v>0</v>
      </c>
      <c r="AF50" s="24"/>
      <c r="AG50">
        <f t="shared" si="2"/>
        <v>242.28421679596485</v>
      </c>
      <c r="AI50" s="34">
        <f>PXIL!K50</f>
        <v>0</v>
      </c>
      <c r="AJ50" s="34">
        <f>PXIL!Q50</f>
        <v>0</v>
      </c>
      <c r="AK50" s="34">
        <f>RTM_IEX!K50</f>
        <v>14.39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72.92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0.43740000000000001</v>
      </c>
      <c r="E51">
        <f>GT_NG!S51</f>
        <v>-2.0408163265306124E-2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148.74</v>
      </c>
      <c r="AB51" s="75">
        <f>-STOA!Q51</f>
        <v>0</v>
      </c>
      <c r="AC51">
        <f t="shared" si="0"/>
        <v>2.0092630407698957</v>
      </c>
      <c r="AD51">
        <f t="shared" si="1"/>
        <v>237.14772879596481</v>
      </c>
      <c r="AE51">
        <f>'IDT-1'!E51</f>
        <v>0</v>
      </c>
      <c r="AF51" s="24"/>
      <c r="AG51">
        <f t="shared" si="2"/>
        <v>237.14772879596481</v>
      </c>
      <c r="AI51" s="34">
        <f>PXIL!K51</f>
        <v>0</v>
      </c>
      <c r="AJ51" s="34">
        <f>PXIL!Q51</f>
        <v>0</v>
      </c>
      <c r="AK51" s="34">
        <f>RTM_IEX!K51</f>
        <v>9.59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61.41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0.43740000000000001</v>
      </c>
      <c r="E52">
        <f>GT_NG!S52</f>
        <v>-2.0408163265306124E-2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148.74</v>
      </c>
      <c r="AB52" s="75">
        <f>-STOA!Q52</f>
        <v>0</v>
      </c>
      <c r="AC52">
        <f t="shared" si="0"/>
        <v>1.9609630407698955</v>
      </c>
      <c r="AD52">
        <f t="shared" si="1"/>
        <v>231.44602879596482</v>
      </c>
      <c r="AE52">
        <f>'IDT-1'!E52</f>
        <v>0</v>
      </c>
      <c r="AF52" s="24"/>
      <c r="AG52">
        <f t="shared" si="2"/>
        <v>231.44602879596482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55.65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0.43740000000000001</v>
      </c>
      <c r="E53">
        <f>GT_NG!S53</f>
        <v>-2.0408163265306124E-2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148.74</v>
      </c>
      <c r="AB53" s="75">
        <f>-STOA!Q53</f>
        <v>0</v>
      </c>
      <c r="AC53">
        <f t="shared" si="0"/>
        <v>1.9287070407698956</v>
      </c>
      <c r="AD53">
        <f t="shared" si="1"/>
        <v>227.63828479596481</v>
      </c>
      <c r="AE53">
        <f>'IDT-1'!E53</f>
        <v>0</v>
      </c>
      <c r="AF53" s="24"/>
      <c r="AG53">
        <f t="shared" si="2"/>
        <v>227.63828479596481</v>
      </c>
      <c r="AI53" s="34">
        <f>PXIL!K53</f>
        <v>0</v>
      </c>
      <c r="AJ53" s="34">
        <f>PXIL!Q53</f>
        <v>0</v>
      </c>
      <c r="AK53" s="34">
        <f>RTM_IEX!K53</f>
        <v>9.6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51.81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0.43740000000000001</v>
      </c>
      <c r="E54">
        <f>GT_NG!S54</f>
        <v>-2.0408163265306124E-2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148.74</v>
      </c>
      <c r="AB54" s="75">
        <f>-STOA!Q54</f>
        <v>0</v>
      </c>
      <c r="AC54">
        <f t="shared" si="0"/>
        <v>2.0174110407698955</v>
      </c>
      <c r="AD54">
        <f t="shared" si="1"/>
        <v>238.1095807959648</v>
      </c>
      <c r="AE54">
        <f>'IDT-1'!E54</f>
        <v>0</v>
      </c>
      <c r="AF54" s="24"/>
      <c r="AG54">
        <f t="shared" si="2"/>
        <v>238.1095807959648</v>
      </c>
      <c r="AI54" s="34">
        <f>PXIL!K54</f>
        <v>0</v>
      </c>
      <c r="AJ54" s="34">
        <f>PXIL!Q54</f>
        <v>0</v>
      </c>
      <c r="AK54" s="34">
        <f>RTM_IEX!K54</f>
        <v>9.6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62.37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0.43740000000000001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148.74</v>
      </c>
      <c r="AB55" s="75">
        <f>-STOA!Q55</f>
        <v>0</v>
      </c>
      <c r="AC55">
        <f t="shared" si="0"/>
        <v>1.9365141599999998</v>
      </c>
      <c r="AD55">
        <f t="shared" si="1"/>
        <v>228.60088584000002</v>
      </c>
      <c r="AE55">
        <f>'IDT-1'!E55</f>
        <v>0</v>
      </c>
      <c r="AF55" s="24"/>
      <c r="AG55">
        <f t="shared" si="2"/>
        <v>228.60088584000002</v>
      </c>
      <c r="AI55" s="34">
        <f>PXIL!K55</f>
        <v>0</v>
      </c>
      <c r="AJ55" s="34">
        <f>PXIL!Q55</f>
        <v>0</v>
      </c>
      <c r="AK55" s="34">
        <f>RTM_IEX!K55</f>
        <v>9.59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52.77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0.43740000000000001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148.74</v>
      </c>
      <c r="AB56" s="75">
        <f>-STOA!Q56</f>
        <v>0</v>
      </c>
      <c r="AC56">
        <f t="shared" si="0"/>
        <v>1.8961941599999999</v>
      </c>
      <c r="AD56">
        <f t="shared" si="1"/>
        <v>223.84120584000001</v>
      </c>
      <c r="AE56">
        <f>'IDT-1'!E56</f>
        <v>0</v>
      </c>
      <c r="AF56" s="24"/>
      <c r="AG56">
        <f t="shared" si="2"/>
        <v>223.84120584000001</v>
      </c>
      <c r="AI56" s="34">
        <f>PXIL!K56</f>
        <v>0</v>
      </c>
      <c r="AJ56" s="34">
        <f>PXIL!Q56</f>
        <v>0</v>
      </c>
      <c r="AK56" s="34">
        <f>RTM_IEX!K56</f>
        <v>9.59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47.97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0.43740000000000001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148.74</v>
      </c>
      <c r="AB57" s="75">
        <f>-STOA!Q57</f>
        <v>0</v>
      </c>
      <c r="AC57">
        <f t="shared" si="0"/>
        <v>1.86402216</v>
      </c>
      <c r="AD57">
        <f t="shared" si="1"/>
        <v>220.04337784000001</v>
      </c>
      <c r="AE57">
        <f>'IDT-1'!E57</f>
        <v>0</v>
      </c>
      <c r="AF57" s="24"/>
      <c r="AG57">
        <f t="shared" si="2"/>
        <v>220.04337784000001</v>
      </c>
      <c r="AI57" s="34">
        <f>PXIL!K57</f>
        <v>0</v>
      </c>
      <c r="AJ57" s="34">
        <f>PXIL!Q57</f>
        <v>0</v>
      </c>
      <c r="AK57" s="34">
        <f>RTM_IEX!K57</f>
        <v>9.6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44.13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0.43740000000000001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148.74</v>
      </c>
      <c r="AB58" s="75">
        <f>-STOA!Q58</f>
        <v>0</v>
      </c>
      <c r="AC58">
        <f t="shared" si="0"/>
        <v>1.8479781599999998</v>
      </c>
      <c r="AD58">
        <f t="shared" si="1"/>
        <v>218.14942184</v>
      </c>
      <c r="AE58">
        <f>'IDT-1'!E58</f>
        <v>0</v>
      </c>
      <c r="AF58" s="24"/>
      <c r="AG58">
        <f t="shared" si="2"/>
        <v>218.14942184</v>
      </c>
      <c r="AI58" s="34">
        <f>PXIL!K58</f>
        <v>0</v>
      </c>
      <c r="AJ58" s="34">
        <f>PXIL!Q58</f>
        <v>0</v>
      </c>
      <c r="AK58" s="34">
        <f>RTM_IEX!K58</f>
        <v>9.6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42.22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0.43740000000000001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148.74</v>
      </c>
      <c r="AB59" s="75">
        <f>-STOA!Q59</f>
        <v>0</v>
      </c>
      <c r="AC59">
        <f t="shared" si="0"/>
        <v>1.83991416</v>
      </c>
      <c r="AD59">
        <f t="shared" si="1"/>
        <v>217.19748583999998</v>
      </c>
      <c r="AE59">
        <f>'IDT-1'!E59</f>
        <v>0</v>
      </c>
      <c r="AF59" s="24"/>
      <c r="AG59">
        <f t="shared" si="2"/>
        <v>217.19748583999998</v>
      </c>
      <c r="AI59" s="34">
        <f>PXIL!K59</f>
        <v>0</v>
      </c>
      <c r="AJ59" s="34">
        <f>PXIL!Q59</f>
        <v>0</v>
      </c>
      <c r="AK59" s="34">
        <f>RTM_IEX!K59</f>
        <v>9.6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41.26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0.43740000000000001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148.74</v>
      </c>
      <c r="AB60" s="75">
        <f>-STOA!Q60</f>
        <v>0</v>
      </c>
      <c r="AC60">
        <f t="shared" si="0"/>
        <v>1.83991416</v>
      </c>
      <c r="AD60">
        <f t="shared" si="1"/>
        <v>217.19748583999998</v>
      </c>
      <c r="AE60">
        <f>'IDT-1'!E60</f>
        <v>0</v>
      </c>
      <c r="AF60" s="24"/>
      <c r="AG60">
        <f t="shared" si="2"/>
        <v>217.19748583999998</v>
      </c>
      <c r="AI60" s="34">
        <f>PXIL!K60</f>
        <v>0</v>
      </c>
      <c r="AJ60" s="34">
        <f>PXIL!Q60</f>
        <v>0</v>
      </c>
      <c r="AK60" s="34">
        <f>RTM_IEX!K60</f>
        <v>9.6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41.26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0.43740000000000001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148.74</v>
      </c>
      <c r="AB61" s="75">
        <f>-STOA!Q61</f>
        <v>0</v>
      </c>
      <c r="AC61">
        <f t="shared" si="0"/>
        <v>1.8317661599999999</v>
      </c>
      <c r="AD61">
        <f t="shared" si="1"/>
        <v>216.23563384000002</v>
      </c>
      <c r="AE61">
        <f>'IDT-1'!E61</f>
        <v>0</v>
      </c>
      <c r="AF61" s="24"/>
      <c r="AG61">
        <f t="shared" si="2"/>
        <v>216.23563384000002</v>
      </c>
      <c r="AI61" s="34">
        <f>PXIL!K61</f>
        <v>0</v>
      </c>
      <c r="AJ61" s="34">
        <f>PXIL!Q61</f>
        <v>0</v>
      </c>
      <c r="AK61" s="34">
        <f>RTM_IEX!K61</f>
        <v>9.59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40.299999999999997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0.43740000000000001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146.72000000000003</v>
      </c>
      <c r="AB62" s="75">
        <f>-STOA!Q62</f>
        <v>0</v>
      </c>
      <c r="AC62">
        <f t="shared" si="0"/>
        <v>1.83084216</v>
      </c>
      <c r="AD62">
        <f t="shared" si="1"/>
        <v>216.12655784000003</v>
      </c>
      <c r="AE62">
        <f>'IDT-1'!E62</f>
        <v>0</v>
      </c>
      <c r="AF62" s="24"/>
      <c r="AG62">
        <f t="shared" si="2"/>
        <v>216.12655784000003</v>
      </c>
      <c r="AI62" s="34">
        <f>PXIL!K62</f>
        <v>0</v>
      </c>
      <c r="AJ62" s="34">
        <f>PXIL!Q62</f>
        <v>0</v>
      </c>
      <c r="AK62" s="34">
        <f>RTM_IEX!K62</f>
        <v>9.59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42.21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0.43740000000000001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143.46</v>
      </c>
      <c r="AB63" s="75">
        <f>-STOA!Q63</f>
        <v>0</v>
      </c>
      <c r="AC63">
        <f t="shared" si="0"/>
        <v>1.84386216</v>
      </c>
      <c r="AD63">
        <f t="shared" si="1"/>
        <v>217.66353784000003</v>
      </c>
      <c r="AE63">
        <f>'IDT-1'!E63</f>
        <v>0</v>
      </c>
      <c r="AF63" s="24"/>
      <c r="AG63">
        <f t="shared" si="2"/>
        <v>217.66353784000003</v>
      </c>
      <c r="AI63" s="34">
        <f>PXIL!K63</f>
        <v>0</v>
      </c>
      <c r="AJ63" s="34">
        <f>PXIL!Q63</f>
        <v>0</v>
      </c>
      <c r="AK63" s="34">
        <f>RTM_IEX!K63</f>
        <v>9.59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47.02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0.43740000000000001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139.91000000000003</v>
      </c>
      <c r="AB64" s="75">
        <f>-STOA!Q64</f>
        <v>0</v>
      </c>
      <c r="AC64">
        <f t="shared" si="0"/>
        <v>1.8220221599999999</v>
      </c>
      <c r="AD64">
        <f t="shared" si="1"/>
        <v>215.08537784000004</v>
      </c>
      <c r="AE64">
        <f>'IDT-1'!E64</f>
        <v>0</v>
      </c>
      <c r="AF64" s="24"/>
      <c r="AG64">
        <f t="shared" si="2"/>
        <v>215.08537784000004</v>
      </c>
      <c r="AI64" s="34">
        <f>PXIL!K64</f>
        <v>0</v>
      </c>
      <c r="AJ64" s="34">
        <f>PXIL!Q64</f>
        <v>0</v>
      </c>
      <c r="AK64" s="34">
        <f>RTM_IEX!K64</f>
        <v>9.59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47.97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0.43740000000000001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136.07</v>
      </c>
      <c r="AB65" s="75">
        <f>-STOA!Q65</f>
        <v>0</v>
      </c>
      <c r="AC65">
        <f t="shared" si="0"/>
        <v>1.8221061599999997</v>
      </c>
      <c r="AD65">
        <f t="shared" si="1"/>
        <v>215.09529383999998</v>
      </c>
      <c r="AE65">
        <f>'IDT-1'!E65</f>
        <v>0</v>
      </c>
      <c r="AF65" s="24"/>
      <c r="AG65">
        <f t="shared" si="2"/>
        <v>215.09529383999998</v>
      </c>
      <c r="AI65" s="34">
        <f>PXIL!K65</f>
        <v>0</v>
      </c>
      <c r="AJ65" s="34">
        <f>PXIL!Q65</f>
        <v>0</v>
      </c>
      <c r="AK65" s="34">
        <f>RTM_IEX!K65</f>
        <v>9.59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51.82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0.43740000000000001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131.85000000000002</v>
      </c>
      <c r="AB66" s="75">
        <f>-STOA!Q66</f>
        <v>0</v>
      </c>
      <c r="AC66">
        <f t="shared" si="0"/>
        <v>1.8188301600000001</v>
      </c>
      <c r="AD66">
        <f t="shared" si="1"/>
        <v>214.70856984000002</v>
      </c>
      <c r="AE66">
        <f>'IDT-1'!E66</f>
        <v>0</v>
      </c>
      <c r="AF66" s="24"/>
      <c r="AG66">
        <f t="shared" si="2"/>
        <v>214.70856984000002</v>
      </c>
      <c r="AI66" s="34">
        <f>PXIL!K66</f>
        <v>0</v>
      </c>
      <c r="AJ66" s="34">
        <f>PXIL!Q66</f>
        <v>0</v>
      </c>
      <c r="AK66" s="34">
        <f>RTM_IEX!K66</f>
        <v>9.59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55.65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0.43740000000000001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128.78</v>
      </c>
      <c r="AB67" s="75">
        <f>-STOA!Q67</f>
        <v>0</v>
      </c>
      <c r="AC67">
        <f t="shared" si="0"/>
        <v>1.8414261599999997</v>
      </c>
      <c r="AD67">
        <f t="shared" si="1"/>
        <v>217.37597384</v>
      </c>
      <c r="AE67">
        <f>'IDT-1'!E67</f>
        <v>0</v>
      </c>
      <c r="AF67" s="24"/>
      <c r="AG67">
        <f t="shared" si="2"/>
        <v>217.37597384</v>
      </c>
      <c r="AI67" s="34">
        <f>PXIL!K67</f>
        <v>0</v>
      </c>
      <c r="AJ67" s="34">
        <f>PXIL!Q67</f>
        <v>0</v>
      </c>
      <c r="AK67" s="34">
        <f>RTM_IEX!K67</f>
        <v>9.59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61.41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0.43740000000000001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98.360000000000014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1.7551581600000001</v>
      </c>
      <c r="AD68">
        <f t="shared" ref="AD68:AD98" si="4">SUM(B68:AB68,AI68:AR68)-AC68</f>
        <v>207.19224184000001</v>
      </c>
      <c r="AE68">
        <f>'IDT-1'!E68</f>
        <v>0</v>
      </c>
      <c r="AF68" s="24"/>
      <c r="AG68">
        <f t="shared" ref="AG68:AG98" si="5">SUM(AD68:AF68)</f>
        <v>207.19224184000001</v>
      </c>
      <c r="AI68" s="34">
        <f>PXIL!K68</f>
        <v>0</v>
      </c>
      <c r="AJ68" s="34">
        <f>PXIL!Q68</f>
        <v>0</v>
      </c>
      <c r="AK68" s="34">
        <f>RTM_IEX!K68</f>
        <v>9.59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81.56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0.43740000000000001</v>
      </c>
      <c r="E69">
        <f>GT_NG!S69</f>
        <v>1.4700758944705459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34.450000000000003</v>
      </c>
      <c r="Z69" s="34">
        <f>IEX!Q69</f>
        <v>0</v>
      </c>
      <c r="AA69" s="75">
        <f>STOA!K69</f>
        <v>98.360000000000014</v>
      </c>
      <c r="AB69" s="75">
        <f>-STOA!Q69</f>
        <v>0</v>
      </c>
      <c r="AC69">
        <f t="shared" si="3"/>
        <v>1.8891387975135525</v>
      </c>
      <c r="AD69">
        <f t="shared" si="4"/>
        <v>223.00833709695704</v>
      </c>
      <c r="AE69">
        <f>'IDT-1'!E69</f>
        <v>0</v>
      </c>
      <c r="AF69" s="24"/>
      <c r="AG69">
        <f t="shared" si="5"/>
        <v>223.00833709695704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67.180000000000007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0.43740000000000001</v>
      </c>
      <c r="E70">
        <f>GT_NG!S70</f>
        <v>1.4700758944705459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63.92</v>
      </c>
      <c r="Z70" s="34">
        <f>IEX!Q70</f>
        <v>0</v>
      </c>
      <c r="AA70" s="75">
        <f>STOA!K70</f>
        <v>98.360000000000014</v>
      </c>
      <c r="AB70" s="75">
        <f>-STOA!Q70</f>
        <v>0</v>
      </c>
      <c r="AC70">
        <f t="shared" si="3"/>
        <v>1.8859467975135527</v>
      </c>
      <c r="AD70">
        <f t="shared" si="4"/>
        <v>222.63152909695702</v>
      </c>
      <c r="AE70">
        <f>'IDT-1'!E70</f>
        <v>0</v>
      </c>
      <c r="AF70" s="24"/>
      <c r="AG70">
        <f t="shared" si="5"/>
        <v>222.63152909695702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37.33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0.43740000000000001</v>
      </c>
      <c r="E71">
        <f>GT_NG!S71</f>
        <v>1.369017094017094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57.09</v>
      </c>
      <c r="Z71" s="34">
        <f>IEX!Q71</f>
        <v>0</v>
      </c>
      <c r="AA71" s="75">
        <f>STOA!K71</f>
        <v>98.360000000000014</v>
      </c>
      <c r="AB71" s="75">
        <f>-STOA!Q71</f>
        <v>0</v>
      </c>
      <c r="AC71">
        <f t="shared" si="3"/>
        <v>1.7596859035897436</v>
      </c>
      <c r="AD71">
        <f t="shared" si="4"/>
        <v>207.72673119042736</v>
      </c>
      <c r="AE71">
        <f>'IDT-1'!E71</f>
        <v>0</v>
      </c>
      <c r="AF71" s="24"/>
      <c r="AG71">
        <f t="shared" si="5"/>
        <v>207.72673119042736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29.23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0.43740000000000001</v>
      </c>
      <c r="E72">
        <f>GT_NG!S72</f>
        <v>1.4700758944705459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51.25</v>
      </c>
      <c r="Z72" s="34">
        <f>IEX!Q72</f>
        <v>0</v>
      </c>
      <c r="AA72" s="75">
        <f>STOA!K72</f>
        <v>98.360000000000014</v>
      </c>
      <c r="AB72" s="75">
        <f>-STOA!Q72</f>
        <v>0</v>
      </c>
      <c r="AC72">
        <f t="shared" si="3"/>
        <v>1.6260507975135527</v>
      </c>
      <c r="AD72">
        <f t="shared" si="4"/>
        <v>191.95142509695702</v>
      </c>
      <c r="AE72">
        <f>'IDT-1'!E72</f>
        <v>0</v>
      </c>
      <c r="AF72" s="24"/>
      <c r="AG72">
        <f t="shared" si="5"/>
        <v>191.95142509695702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19.059999999999999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0.43740000000000001</v>
      </c>
      <c r="E73">
        <f>GT_NG!S73</f>
        <v>1.4700758944705459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52.28</v>
      </c>
      <c r="Z73" s="34">
        <f>IEX!Q73</f>
        <v>0</v>
      </c>
      <c r="AA73" s="75">
        <f>STOA!K73</f>
        <v>98.360000000000014</v>
      </c>
      <c r="AB73" s="75">
        <f>-STOA!Q73</f>
        <v>0</v>
      </c>
      <c r="AC73">
        <f t="shared" si="3"/>
        <v>1.5806067975135525</v>
      </c>
      <c r="AD73">
        <f t="shared" si="4"/>
        <v>186.586869096957</v>
      </c>
      <c r="AE73">
        <f>'IDT-1'!E73</f>
        <v>0</v>
      </c>
      <c r="AF73" s="24"/>
      <c r="AG73">
        <f t="shared" si="5"/>
        <v>186.586869096957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12.62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0.43740000000000001</v>
      </c>
      <c r="E74">
        <f>GT_NG!S74</f>
        <v>1.4700758944705459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42.29</v>
      </c>
      <c r="Z74" s="34">
        <f>IEX!Q74</f>
        <v>0</v>
      </c>
      <c r="AA74" s="75">
        <f>STOA!K74</f>
        <v>98.360000000000014</v>
      </c>
      <c r="AB74" s="75">
        <f>-STOA!Q74</f>
        <v>0</v>
      </c>
      <c r="AC74">
        <f t="shared" si="3"/>
        <v>1.4906427975135526</v>
      </c>
      <c r="AD74">
        <f t="shared" si="4"/>
        <v>175.966833096957</v>
      </c>
      <c r="AE74">
        <f>'IDT-1'!E74</f>
        <v>0</v>
      </c>
      <c r="AF74" s="24"/>
      <c r="AG74">
        <f t="shared" si="5"/>
        <v>175.966833096957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11.9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0.43740000000000001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61.81</v>
      </c>
      <c r="Z75" s="34">
        <f>IEX!Q75</f>
        <v>0</v>
      </c>
      <c r="AA75" s="75">
        <f>STOA!K75</f>
        <v>98.360000000000014</v>
      </c>
      <c r="AB75" s="75">
        <f>-STOA!Q75</f>
        <v>0</v>
      </c>
      <c r="AC75">
        <f t="shared" si="3"/>
        <v>1.6683861600000001</v>
      </c>
      <c r="AD75">
        <f t="shared" si="4"/>
        <v>196.94901383999999</v>
      </c>
      <c r="AE75">
        <f>'IDT-1'!E75</f>
        <v>0</v>
      </c>
      <c r="AF75" s="24"/>
      <c r="AG75">
        <f t="shared" si="5"/>
        <v>196.94901383999999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15.01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0.43740000000000001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61.13</v>
      </c>
      <c r="Z76" s="34">
        <f>IEX!Q76</f>
        <v>0</v>
      </c>
      <c r="AA76" s="75">
        <f>STOA!K76</f>
        <v>98.360000000000014</v>
      </c>
      <c r="AB76" s="75">
        <f>-STOA!Q76</f>
        <v>0</v>
      </c>
      <c r="AC76">
        <f t="shared" si="3"/>
        <v>1.6212621600000003</v>
      </c>
      <c r="AD76">
        <f t="shared" si="4"/>
        <v>191.38613784000006</v>
      </c>
      <c r="AE76">
        <f>'IDT-1'!E76</f>
        <v>0</v>
      </c>
      <c r="AF76" s="24"/>
      <c r="AG76">
        <f t="shared" si="5"/>
        <v>191.38613784000006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10.08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0.43740000000000001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68.819999999999993</v>
      </c>
      <c r="Z77" s="34">
        <f>IEX!Q77</f>
        <v>0</v>
      </c>
      <c r="AA77" s="75">
        <f>STOA!K77</f>
        <v>98.360000000000014</v>
      </c>
      <c r="AB77" s="75">
        <f>-STOA!Q77</f>
        <v>0</v>
      </c>
      <c r="AC77">
        <f t="shared" si="3"/>
        <v>1.6917381599999999</v>
      </c>
      <c r="AD77">
        <f t="shared" si="4"/>
        <v>199.70566184</v>
      </c>
      <c r="AE77">
        <f>'IDT-1'!E77</f>
        <v>0</v>
      </c>
      <c r="AF77" s="24"/>
      <c r="AG77">
        <f t="shared" si="5"/>
        <v>199.70566184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10.78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0.43740000000000001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71.38</v>
      </c>
      <c r="Z78" s="34">
        <f>IEX!Q78</f>
        <v>0</v>
      </c>
      <c r="AA78" s="75">
        <f>STOA!K78</f>
        <v>98.360000000000014</v>
      </c>
      <c r="AB78" s="75">
        <f>-STOA!Q78</f>
        <v>0</v>
      </c>
      <c r="AC78">
        <f t="shared" si="3"/>
        <v>1.7653221599999998</v>
      </c>
      <c r="AD78">
        <f t="shared" si="4"/>
        <v>208.39207783999998</v>
      </c>
      <c r="AE78">
        <f>'IDT-1'!E78</f>
        <v>0</v>
      </c>
      <c r="AF78" s="24"/>
      <c r="AG78">
        <f t="shared" si="5"/>
        <v>208.39207783999998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16.98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0.43740000000000001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32.32</v>
      </c>
      <c r="Z79" s="34">
        <f>IEX!Q79</f>
        <v>0</v>
      </c>
      <c r="AA79" s="75">
        <f>STOA!K79</f>
        <v>98.360000000000014</v>
      </c>
      <c r="AB79" s="75">
        <f>-STOA!Q79</f>
        <v>0</v>
      </c>
      <c r="AC79">
        <f t="shared" si="3"/>
        <v>1.4987061600000002</v>
      </c>
      <c r="AD79">
        <f t="shared" si="4"/>
        <v>176.91869384</v>
      </c>
      <c r="AE79">
        <f>'IDT-1'!E79</f>
        <v>0</v>
      </c>
      <c r="AF79" s="24"/>
      <c r="AG79">
        <f t="shared" si="5"/>
        <v>176.91869384</v>
      </c>
      <c r="AI79" s="34">
        <f>PXIL!K79</f>
        <v>0</v>
      </c>
      <c r="AJ79" s="34">
        <f>PXIL!Q79</f>
        <v>0</v>
      </c>
      <c r="AK79" s="34">
        <f>RTM_IEX!K79</f>
        <v>9.6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14.7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0.43740000000000001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20.84</v>
      </c>
      <c r="Z80" s="34">
        <f>IEX!Q80</f>
        <v>0</v>
      </c>
      <c r="AA80" s="75">
        <f>STOA!K80</f>
        <v>98.360000000000014</v>
      </c>
      <c r="AB80" s="75">
        <f>-STOA!Q80</f>
        <v>0</v>
      </c>
      <c r="AC80">
        <f t="shared" si="3"/>
        <v>1.48619016</v>
      </c>
      <c r="AD80">
        <f t="shared" si="4"/>
        <v>175.44120984</v>
      </c>
      <c r="AE80">
        <f>'IDT-1'!E80</f>
        <v>0</v>
      </c>
      <c r="AF80" s="24"/>
      <c r="AG80">
        <f t="shared" si="5"/>
        <v>175.44120984</v>
      </c>
      <c r="AI80" s="34">
        <f>PXIL!K80</f>
        <v>0</v>
      </c>
      <c r="AJ80" s="34">
        <f>PXIL!Q80</f>
        <v>0</v>
      </c>
      <c r="AK80" s="34">
        <f>RTM_IEX!K80</f>
        <v>9.6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24.69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0.43740000000000001</v>
      </c>
      <c r="E81">
        <f>GT_NG!S81</f>
        <v>-2.0408163265306124E-2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17.18</v>
      </c>
      <c r="Z81" s="34">
        <f>IEX!Q81</f>
        <v>0</v>
      </c>
      <c r="AA81" s="75">
        <f>STOA!K81</f>
        <v>98.360000000000014</v>
      </c>
      <c r="AB81" s="75">
        <f>-STOA!Q81</f>
        <v>0</v>
      </c>
      <c r="AC81">
        <f t="shared" si="3"/>
        <v>1.4900590407698957</v>
      </c>
      <c r="AD81">
        <f t="shared" si="4"/>
        <v>175.85693279596481</v>
      </c>
      <c r="AE81">
        <f>'IDT-1'!E81</f>
        <v>0</v>
      </c>
      <c r="AF81" s="24"/>
      <c r="AG81">
        <f t="shared" si="5"/>
        <v>175.85693279596481</v>
      </c>
      <c r="AI81" s="34">
        <f>PXIL!K81</f>
        <v>0</v>
      </c>
      <c r="AJ81" s="34">
        <f>PXIL!Q81</f>
        <v>0</v>
      </c>
      <c r="AK81" s="34">
        <f>RTM_IEX!K81</f>
        <v>9.6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28.79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0.43740000000000001</v>
      </c>
      <c r="E82">
        <f>GT_NG!S82</f>
        <v>-2.0408163265306124E-2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10.65</v>
      </c>
      <c r="Z82" s="34">
        <f>IEX!Q82</f>
        <v>0</v>
      </c>
      <c r="AA82" s="75">
        <f>STOA!K82</f>
        <v>98.360000000000014</v>
      </c>
      <c r="AB82" s="75">
        <f>-STOA!Q82</f>
        <v>0</v>
      </c>
      <c r="AC82">
        <f t="shared" si="3"/>
        <v>1.4662030407698958</v>
      </c>
      <c r="AD82">
        <f t="shared" si="4"/>
        <v>173.0407887959648</v>
      </c>
      <c r="AE82">
        <f>'IDT-1'!E82</f>
        <v>0</v>
      </c>
      <c r="AF82" s="24"/>
      <c r="AG82">
        <f t="shared" si="5"/>
        <v>173.0407887959648</v>
      </c>
      <c r="AI82" s="34">
        <f>PXIL!K82</f>
        <v>0</v>
      </c>
      <c r="AJ82" s="34">
        <f>PXIL!Q82</f>
        <v>0</v>
      </c>
      <c r="AK82" s="34">
        <f>RTM_IEX!K82</f>
        <v>9.6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32.479999999999997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0.43740000000000001</v>
      </c>
      <c r="E83">
        <f>GT_NG!S83</f>
        <v>-2.0408163265306124E-2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98.360000000000014</v>
      </c>
      <c r="AB83" s="75">
        <f>-STOA!Q83</f>
        <v>0</v>
      </c>
      <c r="AC83">
        <f t="shared" si="3"/>
        <v>1.4330230407698958</v>
      </c>
      <c r="AD83">
        <f t="shared" si="4"/>
        <v>169.12396879596483</v>
      </c>
      <c r="AE83">
        <f>'IDT-1'!E83</f>
        <v>0</v>
      </c>
      <c r="AF83" s="24"/>
      <c r="AG83">
        <f t="shared" si="5"/>
        <v>169.12396879596483</v>
      </c>
      <c r="AI83" s="34">
        <f>PXIL!K83</f>
        <v>0</v>
      </c>
      <c r="AJ83" s="34">
        <f>PXIL!Q83</f>
        <v>0</v>
      </c>
      <c r="AK83" s="34">
        <f>RTM_IEX!K83</f>
        <v>9.6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43.18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0.43740000000000001</v>
      </c>
      <c r="E84">
        <f>GT_NG!S84</f>
        <v>-2.0408163265306124E-2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98.360000000000014</v>
      </c>
      <c r="AB84" s="75">
        <f>-STOA!Q84</f>
        <v>0</v>
      </c>
      <c r="AC84">
        <f t="shared" si="3"/>
        <v>1.3765750407698958</v>
      </c>
      <c r="AD84">
        <f t="shared" si="4"/>
        <v>162.46041679596482</v>
      </c>
      <c r="AE84">
        <f>'IDT-1'!E84</f>
        <v>0</v>
      </c>
      <c r="AF84" s="24"/>
      <c r="AG84">
        <f t="shared" si="5"/>
        <v>162.46041679596482</v>
      </c>
      <c r="AI84" s="34">
        <f>PXIL!K84</f>
        <v>0</v>
      </c>
      <c r="AJ84" s="34">
        <f>PXIL!Q84</f>
        <v>0</v>
      </c>
      <c r="AK84" s="34">
        <f>RTM_IEX!K84</f>
        <v>9.6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36.46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0.43740000000000001</v>
      </c>
      <c r="E85">
        <f>GT_NG!S85</f>
        <v>-2.0408163265306124E-2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98.360000000000014</v>
      </c>
      <c r="AB85" s="75">
        <f>-STOA!Q85</f>
        <v>0</v>
      </c>
      <c r="AC85">
        <f t="shared" si="3"/>
        <v>1.3281910407698958</v>
      </c>
      <c r="AD85">
        <f t="shared" si="4"/>
        <v>156.7488007959648</v>
      </c>
      <c r="AE85">
        <f>'IDT-1'!E85</f>
        <v>0</v>
      </c>
      <c r="AF85" s="24"/>
      <c r="AG85">
        <f t="shared" si="5"/>
        <v>156.7488007959648</v>
      </c>
      <c r="AI85" s="34">
        <f>PXIL!K85</f>
        <v>0</v>
      </c>
      <c r="AJ85" s="34">
        <f>PXIL!Q85</f>
        <v>0</v>
      </c>
      <c r="AK85" s="34">
        <f>RTM_IEX!K85</f>
        <v>9.6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30.7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0.43740000000000001</v>
      </c>
      <c r="E86">
        <f>GT_NG!S86</f>
        <v>-2.0408163265306124E-2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98.360000000000014</v>
      </c>
      <c r="AB86" s="75">
        <f>-STOA!Q86</f>
        <v>0</v>
      </c>
      <c r="AC86">
        <f t="shared" si="3"/>
        <v>1.3685110407698957</v>
      </c>
      <c r="AD86">
        <f t="shared" si="4"/>
        <v>161.5084807959648</v>
      </c>
      <c r="AE86">
        <f>'IDT-1'!E86</f>
        <v>0</v>
      </c>
      <c r="AF86" s="24"/>
      <c r="AG86">
        <f t="shared" si="5"/>
        <v>161.5084807959648</v>
      </c>
      <c r="AI86" s="34">
        <f>PXIL!K86</f>
        <v>0</v>
      </c>
      <c r="AJ86" s="34">
        <f>PXIL!Q86</f>
        <v>0</v>
      </c>
      <c r="AK86" s="34">
        <f>RTM_IEX!K86</f>
        <v>9.6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35.5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0.43740000000000001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98.360000000000014</v>
      </c>
      <c r="AB87" s="75">
        <f>-STOA!Q87</f>
        <v>0</v>
      </c>
      <c r="AC87">
        <f t="shared" si="3"/>
        <v>1.3360821599999999</v>
      </c>
      <c r="AD87">
        <f t="shared" si="4"/>
        <v>157.72131784000001</v>
      </c>
      <c r="AE87">
        <f>'IDT-1'!E87</f>
        <v>0</v>
      </c>
      <c r="AF87" s="24"/>
      <c r="AG87">
        <f t="shared" si="5"/>
        <v>157.72131784000001</v>
      </c>
      <c r="AI87" s="34">
        <f>PXIL!K87</f>
        <v>0</v>
      </c>
      <c r="AJ87" s="34">
        <f>PXIL!Q87</f>
        <v>0</v>
      </c>
      <c r="AK87" s="34">
        <f>RTM_IEX!K87</f>
        <v>9.6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31.66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0.43740000000000001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98.360000000000014</v>
      </c>
      <c r="AB88" s="75">
        <f>-STOA!Q88</f>
        <v>0</v>
      </c>
      <c r="AC88">
        <f t="shared" si="3"/>
        <v>1.3119741600000001</v>
      </c>
      <c r="AD88">
        <f t="shared" si="4"/>
        <v>154.87542583999999</v>
      </c>
      <c r="AE88">
        <f>'IDT-1'!E88</f>
        <v>0</v>
      </c>
      <c r="AF88" s="24"/>
      <c r="AG88">
        <f t="shared" si="5"/>
        <v>154.87542583999999</v>
      </c>
      <c r="AI88" s="34">
        <f>PXIL!K88</f>
        <v>0</v>
      </c>
      <c r="AJ88" s="34">
        <f>PXIL!Q88</f>
        <v>0</v>
      </c>
      <c r="AK88" s="34">
        <f>RTM_IEX!K88</f>
        <v>9.6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28.79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0.43740000000000001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19.631495679183999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98.360000000000014</v>
      </c>
      <c r="AB89" s="75">
        <f>-STOA!Q89</f>
        <v>0</v>
      </c>
      <c r="AC89">
        <f t="shared" si="3"/>
        <v>1.3011507237051456</v>
      </c>
      <c r="AD89">
        <f t="shared" si="4"/>
        <v>153.59774495547887</v>
      </c>
      <c r="AE89">
        <f>'IDT-1'!E89</f>
        <v>0</v>
      </c>
      <c r="AF89" s="24"/>
      <c r="AG89">
        <f t="shared" si="5"/>
        <v>153.59774495547887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26.87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0.43740000000000001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19.631495679183999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98.360000000000014</v>
      </c>
      <c r="AB90" s="75">
        <f>-STOA!Q90</f>
        <v>0</v>
      </c>
      <c r="AC90">
        <f t="shared" si="3"/>
        <v>1.2850227237051457</v>
      </c>
      <c r="AD90">
        <f t="shared" si="4"/>
        <v>151.69387295547887</v>
      </c>
      <c r="AE90">
        <f>'IDT-1'!E90</f>
        <v>0</v>
      </c>
      <c r="AF90" s="24"/>
      <c r="AG90">
        <f t="shared" si="5"/>
        <v>151.69387295547887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24.95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0.43740000000000001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19.631495679183999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98.360000000000014</v>
      </c>
      <c r="AB91" s="75">
        <f>-STOA!Q91</f>
        <v>0</v>
      </c>
      <c r="AC91">
        <f t="shared" si="3"/>
        <v>1.1801907237051457</v>
      </c>
      <c r="AD91">
        <f t="shared" si="4"/>
        <v>139.31870495547886</v>
      </c>
      <c r="AE91">
        <f>'IDT-1'!E91</f>
        <v>0</v>
      </c>
      <c r="AF91" s="24"/>
      <c r="AG91">
        <f t="shared" si="5"/>
        <v>139.31870495547886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22.07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0.43740000000000001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19.631495679183999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98.360000000000014</v>
      </c>
      <c r="AB92" s="75">
        <f>-STOA!Q92</f>
        <v>0</v>
      </c>
      <c r="AC92">
        <f t="shared" si="3"/>
        <v>1.1479347237051456</v>
      </c>
      <c r="AD92">
        <f t="shared" si="4"/>
        <v>135.51096095547888</v>
      </c>
      <c r="AE92">
        <f>'IDT-1'!E92</f>
        <v>0</v>
      </c>
      <c r="AF92" s="24"/>
      <c r="AG92">
        <f t="shared" si="5"/>
        <v>135.51096095547888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18.23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0.43740000000000001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98.360000000000014</v>
      </c>
      <c r="AB93" s="75">
        <f>-STOA!Q93</f>
        <v>0</v>
      </c>
      <c r="AC93">
        <f t="shared" si="3"/>
        <v>1.1237427237051456</v>
      </c>
      <c r="AD93">
        <f t="shared" si="4"/>
        <v>132.65515295547888</v>
      </c>
      <c r="AE93">
        <f>'IDT-1'!E93</f>
        <v>0</v>
      </c>
      <c r="AF93" s="24"/>
      <c r="AG93">
        <f t="shared" si="5"/>
        <v>132.65515295547888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15.35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0.43740000000000001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98.360000000000014</v>
      </c>
      <c r="AB94" s="75">
        <f>-STOA!Q94</f>
        <v>0</v>
      </c>
      <c r="AC94">
        <f t="shared" si="3"/>
        <v>1.0914867237051458</v>
      </c>
      <c r="AD94">
        <f t="shared" si="4"/>
        <v>128.84740895547887</v>
      </c>
      <c r="AE94">
        <f>'IDT-1'!E94</f>
        <v>0</v>
      </c>
      <c r="AF94" s="24"/>
      <c r="AG94">
        <f t="shared" si="5"/>
        <v>128.84740895547887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11.51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0.43740000000000001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98.360000000000014</v>
      </c>
      <c r="AB95" s="75">
        <f>-STOA!Q95</f>
        <v>0</v>
      </c>
      <c r="AC95">
        <f t="shared" si="3"/>
        <v>1.0754427237051456</v>
      </c>
      <c r="AD95">
        <f t="shared" si="4"/>
        <v>126.95345295547887</v>
      </c>
      <c r="AE95">
        <f>'IDT-1'!E95</f>
        <v>0</v>
      </c>
      <c r="AF95" s="24"/>
      <c r="AG95">
        <f t="shared" si="5"/>
        <v>126.95345295547887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9.6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0.51029999999999998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98.360000000000014</v>
      </c>
      <c r="AB96" s="75">
        <f>-STOA!Q96</f>
        <v>0</v>
      </c>
      <c r="AC96">
        <f t="shared" si="3"/>
        <v>1.0760550837051457</v>
      </c>
      <c r="AD96">
        <f t="shared" si="4"/>
        <v>127.02574059547888</v>
      </c>
      <c r="AE96">
        <f>'IDT-1'!E96</f>
        <v>0</v>
      </c>
      <c r="AF96" s="24"/>
      <c r="AG96">
        <f t="shared" si="5"/>
        <v>127.02574059547888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9.6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0.51029999999999998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98.360000000000014</v>
      </c>
      <c r="AB97" s="75">
        <f>-STOA!Q97</f>
        <v>0</v>
      </c>
      <c r="AC97">
        <f t="shared" si="3"/>
        <v>1.0760550837051457</v>
      </c>
      <c r="AD97">
        <f t="shared" si="4"/>
        <v>127.02574059547888</v>
      </c>
      <c r="AE97">
        <f>'IDT-1'!E97</f>
        <v>0</v>
      </c>
      <c r="AF97" s="24"/>
      <c r="AG97">
        <f t="shared" si="5"/>
        <v>127.02574059547888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0.51029999999999998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98.360000000000014</v>
      </c>
      <c r="AB98" s="75">
        <f>-STOA!Q98</f>
        <v>0</v>
      </c>
      <c r="AC98">
        <f t="shared" si="3"/>
        <v>1.0760550837051457</v>
      </c>
      <c r="AD98">
        <f t="shared" si="4"/>
        <v>127.02574059547888</v>
      </c>
      <c r="AE98">
        <f>'IDT-1'!E98</f>
        <v>0</v>
      </c>
      <c r="AF98" s="24"/>
      <c r="AG98">
        <f t="shared" si="5"/>
        <v>127.02574059547888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9.0896050580828343E-3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0.48936771327306383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0.259745</v>
      </c>
      <c r="Z99" s="34">
        <f t="shared" si="6"/>
        <v>0</v>
      </c>
      <c r="AA99" s="75">
        <f t="shared" si="6"/>
        <v>2.5786875000000022</v>
      </c>
      <c r="AB99" s="75">
        <f t="shared" si="6"/>
        <v>0</v>
      </c>
      <c r="AC99">
        <f t="shared" si="6"/>
        <v>3.4567524154521023E-2</v>
      </c>
      <c r="AD99">
        <f t="shared" si="6"/>
        <v>4.0801943941766261</v>
      </c>
      <c r="AE99">
        <f t="shared" si="6"/>
        <v>0</v>
      </c>
      <c r="AG99">
        <f t="shared" si="6"/>
        <v>4.0801943941766261</v>
      </c>
      <c r="AI99">
        <f t="shared" si="6"/>
        <v>0</v>
      </c>
      <c r="AJ99">
        <f t="shared" si="6"/>
        <v>0</v>
      </c>
      <c r="AK99">
        <f t="shared" si="6"/>
        <v>0.10143500000000004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0.66557499999999992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0.21773098964944862</v>
      </c>
      <c r="AD3">
        <f>SUM(B3:AB3,AI3:AT3)-AC3</f>
        <v>25.702624920999195</v>
      </c>
      <c r="AE3">
        <f>'IDT-1'!D3</f>
        <v>0</v>
      </c>
      <c r="AF3" s="24"/>
      <c r="AG3">
        <f>SUM(AD3:AF3)</f>
        <v>25.702624920999195</v>
      </c>
      <c r="AI3" s="34">
        <f>PXIL!L3</f>
        <v>0</v>
      </c>
      <c r="AJ3" s="34">
        <f>PXIL!R3</f>
        <v>0</v>
      </c>
      <c r="AK3" s="34">
        <f>RTM_IEX!L3</f>
        <v>15.16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14.4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0.21453898964944862</v>
      </c>
      <c r="AD4">
        <f t="shared" ref="AD4:AD67" si="1">SUM(B4:AB4,AI4:AT4)-AC4</f>
        <v>25.325816920999198</v>
      </c>
      <c r="AE4">
        <f>'IDT-1'!D4</f>
        <v>0</v>
      </c>
      <c r="AF4" s="24"/>
      <c r="AG4">
        <f t="shared" ref="AG4:AG67" si="2">SUM(AD4:AF4)</f>
        <v>25.325816920999198</v>
      </c>
      <c r="AI4" s="34">
        <f>PXIL!L4</f>
        <v>0</v>
      </c>
      <c r="AJ4" s="34">
        <f>PXIL!R4</f>
        <v>0</v>
      </c>
      <c r="AK4" s="34">
        <f>RTM_IEX!L4</f>
        <v>0.38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13.91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0.21042298964944861</v>
      </c>
      <c r="AD5">
        <f t="shared" si="1"/>
        <v>24.839932920999196</v>
      </c>
      <c r="AE5">
        <f>'IDT-1'!D5</f>
        <v>0</v>
      </c>
      <c r="AF5" s="24"/>
      <c r="AG5">
        <f t="shared" si="2"/>
        <v>24.839932920999196</v>
      </c>
      <c r="AI5" s="34">
        <f>PXIL!L5</f>
        <v>0</v>
      </c>
      <c r="AJ5" s="34">
        <f>PXIL!R5</f>
        <v>0</v>
      </c>
      <c r="AK5" s="34">
        <f>RTM_IEX!L5</f>
        <v>0.38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13.81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0.2088269896494486</v>
      </c>
      <c r="AD6">
        <f t="shared" si="1"/>
        <v>24.651528920999194</v>
      </c>
      <c r="AE6">
        <f>'IDT-1'!D6</f>
        <v>0</v>
      </c>
      <c r="AF6" s="24"/>
      <c r="AG6">
        <f t="shared" si="2"/>
        <v>24.651528920999194</v>
      </c>
      <c r="AI6" s="34">
        <f>PXIL!L6</f>
        <v>0</v>
      </c>
      <c r="AJ6" s="34">
        <f>PXIL!R6</f>
        <v>0</v>
      </c>
      <c r="AK6" s="34">
        <f>RTM_IEX!L6</f>
        <v>0.28999999999999998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13.33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0.20479498964944862</v>
      </c>
      <c r="AD7">
        <f t="shared" si="1"/>
        <v>24.175560920999196</v>
      </c>
      <c r="AE7">
        <f>'IDT-1'!D7</f>
        <v>0</v>
      </c>
      <c r="AF7" s="24"/>
      <c r="AG7">
        <f t="shared" si="2"/>
        <v>24.175560920999196</v>
      </c>
      <c r="AI7" s="34">
        <f>PXIL!L7</f>
        <v>0</v>
      </c>
      <c r="AJ7" s="34">
        <f>PXIL!R7</f>
        <v>0</v>
      </c>
      <c r="AK7" s="34">
        <f>RTM_IEX!L7</f>
        <v>0.28999999999999998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13.15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0.20244298964944862</v>
      </c>
      <c r="AD8">
        <f t="shared" si="1"/>
        <v>23.8979129209992</v>
      </c>
      <c r="AE8">
        <f>'IDT-1'!D8</f>
        <v>0</v>
      </c>
      <c r="AF8" s="24"/>
      <c r="AG8">
        <f t="shared" si="2"/>
        <v>23.8979129209992</v>
      </c>
      <c r="AI8" s="34">
        <f>PXIL!L8</f>
        <v>0</v>
      </c>
      <c r="AJ8" s="34">
        <f>PXIL!R8</f>
        <v>0</v>
      </c>
      <c r="AK8" s="34">
        <f>RTM_IEX!L8</f>
        <v>0.19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13.15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0.20084698964944864</v>
      </c>
      <c r="AD9">
        <f t="shared" si="1"/>
        <v>23.709508920999198</v>
      </c>
      <c r="AE9">
        <f>'IDT-1'!D9</f>
        <v>0</v>
      </c>
      <c r="AF9" s="24"/>
      <c r="AG9">
        <f t="shared" si="2"/>
        <v>23.709508920999198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12.76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0.19757098964944861</v>
      </c>
      <c r="AD10">
        <f t="shared" si="1"/>
        <v>23.322784920999197</v>
      </c>
      <c r="AE10">
        <f>'IDT-1'!D10</f>
        <v>0</v>
      </c>
      <c r="AF10" s="24"/>
      <c r="AG10">
        <f t="shared" si="2"/>
        <v>23.322784920999197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12.76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0.19757098964944861</v>
      </c>
      <c r="AD11">
        <f t="shared" si="1"/>
        <v>23.322784920999197</v>
      </c>
      <c r="AE11">
        <f>'IDT-1'!D11</f>
        <v>0</v>
      </c>
      <c r="AF11" s="24"/>
      <c r="AG11">
        <f t="shared" si="2"/>
        <v>23.322784920999197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12.76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0.19757098964944861</v>
      </c>
      <c r="AD12">
        <f t="shared" si="1"/>
        <v>23.322784920999197</v>
      </c>
      <c r="AE12">
        <f>'IDT-1'!D12</f>
        <v>0</v>
      </c>
      <c r="AF12" s="24"/>
      <c r="AG12">
        <f t="shared" si="2"/>
        <v>23.322784920999197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12.66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0.1967309896494486</v>
      </c>
      <c r="AD13">
        <f t="shared" si="1"/>
        <v>23.223624920999196</v>
      </c>
      <c r="AE13">
        <f>'IDT-1'!D13</f>
        <v>0</v>
      </c>
      <c r="AF13" s="24"/>
      <c r="AG13">
        <f t="shared" si="2"/>
        <v>23.223624920999196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12.47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0.19513498964944861</v>
      </c>
      <c r="AD14">
        <f t="shared" si="1"/>
        <v>23.035220920999198</v>
      </c>
      <c r="AE14">
        <f>'IDT-1'!D14</f>
        <v>0</v>
      </c>
      <c r="AF14" s="24"/>
      <c r="AG14">
        <f t="shared" si="2"/>
        <v>23.035220920999198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12.47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0.19513498964944861</v>
      </c>
      <c r="AD15">
        <f t="shared" si="1"/>
        <v>23.035220920999198</v>
      </c>
      <c r="AE15">
        <f>'IDT-1'!D15</f>
        <v>0</v>
      </c>
      <c r="AF15" s="24"/>
      <c r="AG15">
        <f t="shared" si="2"/>
        <v>23.035220920999198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12.28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0.19597498964944857</v>
      </c>
      <c r="AD16">
        <f t="shared" si="1"/>
        <v>23.134380920999192</v>
      </c>
      <c r="AE16">
        <f>'IDT-1'!D16</f>
        <v>0</v>
      </c>
      <c r="AF16" s="24"/>
      <c r="AG16">
        <f t="shared" si="2"/>
        <v>23.134380920999192</v>
      </c>
      <c r="AI16" s="34">
        <f>PXIL!L16</f>
        <v>0</v>
      </c>
      <c r="AJ16" s="34">
        <f>PXIL!R16</f>
        <v>0</v>
      </c>
      <c r="AK16" s="34">
        <f>RTM_IEX!L16</f>
        <v>0.28999999999999998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0.19278298964944862</v>
      </c>
      <c r="AD17">
        <f t="shared" si="1"/>
        <v>22.757572920999198</v>
      </c>
      <c r="AE17">
        <f>'IDT-1'!D17</f>
        <v>0</v>
      </c>
      <c r="AF17" s="24"/>
      <c r="AG17">
        <f t="shared" si="2"/>
        <v>22.757572920999198</v>
      </c>
      <c r="AI17" s="34">
        <f>PXIL!L17</f>
        <v>0</v>
      </c>
      <c r="AJ17" s="34">
        <f>PXIL!R17</f>
        <v>0</v>
      </c>
      <c r="AK17" s="34">
        <f>RTM_IEX!L17</f>
        <v>12.19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0.19681498964944863</v>
      </c>
      <c r="AD18">
        <f t="shared" si="1"/>
        <v>23.233540920999197</v>
      </c>
      <c r="AE18">
        <f>'IDT-1'!D18</f>
        <v>0</v>
      </c>
      <c r="AF18" s="24"/>
      <c r="AG18">
        <f t="shared" si="2"/>
        <v>23.233540920999197</v>
      </c>
      <c r="AI18" s="34">
        <f>PXIL!L18</f>
        <v>0</v>
      </c>
      <c r="AJ18" s="34">
        <f>PXIL!R18</f>
        <v>0</v>
      </c>
      <c r="AK18" s="34">
        <f>RTM_IEX!L18</f>
        <v>12.67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13.34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0.2024429896494486</v>
      </c>
      <c r="AD19">
        <f t="shared" si="1"/>
        <v>23.897912920999197</v>
      </c>
      <c r="AE19">
        <f>'IDT-1'!D19</f>
        <v>0</v>
      </c>
      <c r="AF19" s="24"/>
      <c r="AG19">
        <f t="shared" si="2"/>
        <v>23.897912920999197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13.43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0.20319898964944863</v>
      </c>
      <c r="AD20">
        <f t="shared" si="1"/>
        <v>23.987156920999201</v>
      </c>
      <c r="AE20">
        <f>'IDT-1'!D20</f>
        <v>0</v>
      </c>
      <c r="AF20" s="24"/>
      <c r="AG20">
        <f t="shared" si="2"/>
        <v>23.987156920999201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14.68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0.21369898964944864</v>
      </c>
      <c r="AD21">
        <f t="shared" si="1"/>
        <v>25.226656920999201</v>
      </c>
      <c r="AE21">
        <f>'IDT-1'!D21</f>
        <v>0</v>
      </c>
      <c r="AF21" s="24"/>
      <c r="AG21">
        <f t="shared" si="2"/>
        <v>25.226656920999201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15.35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0.21932698964944858</v>
      </c>
      <c r="AD22">
        <f t="shared" si="1"/>
        <v>25.891028920999194</v>
      </c>
      <c r="AE22">
        <f>'IDT-1'!D22</f>
        <v>0</v>
      </c>
      <c r="AF22" s="24"/>
      <c r="AG22">
        <f t="shared" si="2"/>
        <v>25.891028920999194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15.93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0.23713498964944862</v>
      </c>
      <c r="AD23">
        <f t="shared" si="1"/>
        <v>27.9932209209992</v>
      </c>
      <c r="AE23">
        <f>'IDT-1'!D23</f>
        <v>0</v>
      </c>
      <c r="AF23" s="24"/>
      <c r="AG23">
        <f t="shared" si="2"/>
        <v>27.9932209209992</v>
      </c>
      <c r="AI23" s="34">
        <f>PXIL!L23</f>
        <v>0</v>
      </c>
      <c r="AJ23" s="34">
        <f>PXIL!R23</f>
        <v>0</v>
      </c>
      <c r="AK23" s="34">
        <f>RTM_IEX!L23</f>
        <v>1.54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19.190000000000001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0.25561498964944862</v>
      </c>
      <c r="AD24">
        <f t="shared" si="1"/>
        <v>30.174740920999199</v>
      </c>
      <c r="AE24">
        <f>'IDT-1'!D24</f>
        <v>0</v>
      </c>
      <c r="AF24" s="24"/>
      <c r="AG24">
        <f t="shared" si="2"/>
        <v>30.174740920999199</v>
      </c>
      <c r="AI24" s="34">
        <f>PXIL!L24</f>
        <v>0</v>
      </c>
      <c r="AJ24" s="34">
        <f>PXIL!R24</f>
        <v>0</v>
      </c>
      <c r="AK24" s="34">
        <f>RTM_IEX!L24</f>
        <v>0.48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5.000355910648647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19.77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0.27661498964944858</v>
      </c>
      <c r="AD25">
        <f t="shared" si="1"/>
        <v>32.653740920999198</v>
      </c>
      <c r="AE25">
        <f>'IDT-1'!D25</f>
        <v>0</v>
      </c>
      <c r="AF25" s="24"/>
      <c r="AG25">
        <f t="shared" si="2"/>
        <v>32.653740920999198</v>
      </c>
      <c r="AI25" s="34">
        <f>PXIL!L25</f>
        <v>0</v>
      </c>
      <c r="AJ25" s="34">
        <f>PXIL!R25</f>
        <v>0</v>
      </c>
      <c r="AK25" s="34">
        <f>RTM_IEX!L25</f>
        <v>2.4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5.000355910648647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22.07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0.31206298964944862</v>
      </c>
      <c r="AD26">
        <f t="shared" si="1"/>
        <v>36.838292920999201</v>
      </c>
      <c r="AE26">
        <f>'IDT-1'!D26</f>
        <v>0</v>
      </c>
      <c r="AF26" s="24"/>
      <c r="AG26">
        <f t="shared" si="2"/>
        <v>36.838292920999201</v>
      </c>
      <c r="AI26" s="34">
        <f>PXIL!L26</f>
        <v>0</v>
      </c>
      <c r="AJ26" s="34">
        <f>PXIL!R26</f>
        <v>0</v>
      </c>
      <c r="AK26" s="34">
        <f>RTM_IEX!L26</f>
        <v>4.32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0.32247599999999998</v>
      </c>
      <c r="AD27">
        <f t="shared" si="1"/>
        <v>38.067523999999999</v>
      </c>
      <c r="AE27">
        <f>'IDT-1'!D27</f>
        <v>0</v>
      </c>
      <c r="AF27" s="24"/>
      <c r="AG27">
        <f t="shared" si="2"/>
        <v>38.067523999999999</v>
      </c>
      <c r="AI27" s="34">
        <f>PXIL!L27</f>
        <v>0</v>
      </c>
      <c r="AJ27" s="34">
        <f>PXIL!R27</f>
        <v>0</v>
      </c>
      <c r="AK27" s="34">
        <f>RTM_IEX!L27</f>
        <v>27.63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0.35153999999999996</v>
      </c>
      <c r="AD28">
        <f t="shared" si="1"/>
        <v>41.498460000000001</v>
      </c>
      <c r="AE28">
        <f>'IDT-1'!D28</f>
        <v>0</v>
      </c>
      <c r="AF28" s="24"/>
      <c r="AG28">
        <f t="shared" si="2"/>
        <v>41.498460000000001</v>
      </c>
      <c r="AI28" s="34">
        <f>PXIL!L28</f>
        <v>0</v>
      </c>
      <c r="AJ28" s="34">
        <f>PXIL!R28</f>
        <v>0</v>
      </c>
      <c r="AK28" s="34">
        <f>RTM_IEX!L28</f>
        <v>31.09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0.37321199999999999</v>
      </c>
      <c r="AD29">
        <f t="shared" si="1"/>
        <v>44.056787999999997</v>
      </c>
      <c r="AE29">
        <f>'IDT-1'!D29</f>
        <v>0</v>
      </c>
      <c r="AF29" s="24"/>
      <c r="AG29">
        <f t="shared" si="2"/>
        <v>44.056787999999997</v>
      </c>
      <c r="AI29" s="34">
        <f>PXIL!L29</f>
        <v>0</v>
      </c>
      <c r="AJ29" s="34">
        <f>PXIL!R29</f>
        <v>0</v>
      </c>
      <c r="AK29" s="34">
        <f>RTM_IEX!L29</f>
        <v>33.67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32.14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0.39505199999999996</v>
      </c>
      <c r="AD30">
        <f t="shared" si="1"/>
        <v>46.634948000000001</v>
      </c>
      <c r="AE30">
        <f>'IDT-1'!D30</f>
        <v>0</v>
      </c>
      <c r="AF30" s="24"/>
      <c r="AG30">
        <f t="shared" si="2"/>
        <v>46.634948000000001</v>
      </c>
      <c r="AI30" s="34">
        <f>PXIL!L30</f>
        <v>0</v>
      </c>
      <c r="AJ30" s="34">
        <f>PXIL!R30</f>
        <v>0</v>
      </c>
      <c r="AK30" s="34">
        <f>RTM_IEX!L30</f>
        <v>4.13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0.39345599999999992</v>
      </c>
      <c r="AD31">
        <f t="shared" si="1"/>
        <v>46.446543999999996</v>
      </c>
      <c r="AE31">
        <f>'IDT-1'!D31</f>
        <v>0</v>
      </c>
      <c r="AF31" s="24"/>
      <c r="AG31">
        <f t="shared" si="2"/>
        <v>46.446543999999996</v>
      </c>
      <c r="AI31" s="34">
        <f>PXIL!L31</f>
        <v>0</v>
      </c>
      <c r="AJ31" s="34">
        <f>PXIL!R31</f>
        <v>0</v>
      </c>
      <c r="AK31" s="34">
        <f>RTM_IEX!L31</f>
        <v>36.08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5.76</v>
      </c>
      <c r="AB32" s="75">
        <f>-STOA!R32</f>
        <v>0</v>
      </c>
      <c r="AC32">
        <f t="shared" si="0"/>
        <v>0.41117999999999999</v>
      </c>
      <c r="AD32">
        <f t="shared" si="1"/>
        <v>48.538819999999994</v>
      </c>
      <c r="AE32">
        <f>'IDT-1'!D32</f>
        <v>0</v>
      </c>
      <c r="AF32" s="24"/>
      <c r="AG32">
        <f t="shared" si="2"/>
        <v>48.538819999999994</v>
      </c>
      <c r="AI32" s="34">
        <f>PXIL!L32</f>
        <v>0</v>
      </c>
      <c r="AJ32" s="34">
        <f>PXIL!R32</f>
        <v>0</v>
      </c>
      <c r="AK32" s="34">
        <f>RTM_IEX!L32</f>
        <v>38.19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25.39</v>
      </c>
      <c r="Z33" s="34">
        <f>IEX!R33</f>
        <v>0</v>
      </c>
      <c r="AA33" s="75">
        <f>STOA!L33</f>
        <v>6.08</v>
      </c>
      <c r="AB33" s="75">
        <f>-STOA!R33</f>
        <v>0</v>
      </c>
      <c r="AC33">
        <f t="shared" si="0"/>
        <v>0.41311199999999992</v>
      </c>
      <c r="AD33">
        <f t="shared" si="1"/>
        <v>48.766888000000002</v>
      </c>
      <c r="AE33">
        <f>'IDT-1'!D33</f>
        <v>0</v>
      </c>
      <c r="AF33" s="24"/>
      <c r="AG33">
        <f t="shared" si="2"/>
        <v>48.766888000000002</v>
      </c>
      <c r="AI33" s="34">
        <f>PXIL!L33</f>
        <v>0</v>
      </c>
      <c r="AJ33" s="34">
        <f>PXIL!R33</f>
        <v>0</v>
      </c>
      <c r="AK33" s="34">
        <f>RTM_IEX!L33</f>
        <v>7.24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5.47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15.44</v>
      </c>
      <c r="Z34" s="34">
        <f>IEX!R34</f>
        <v>0</v>
      </c>
      <c r="AA34" s="75">
        <f>STOA!L34</f>
        <v>6.42</v>
      </c>
      <c r="AB34" s="75">
        <f>-STOA!R34</f>
        <v>0</v>
      </c>
      <c r="AC34">
        <f t="shared" si="0"/>
        <v>0.35842799999999997</v>
      </c>
      <c r="AD34">
        <f t="shared" si="1"/>
        <v>42.311571999999998</v>
      </c>
      <c r="AE34">
        <f>'IDT-1'!D34</f>
        <v>0</v>
      </c>
      <c r="AF34" s="24"/>
      <c r="AG34">
        <f t="shared" si="2"/>
        <v>42.311571999999998</v>
      </c>
      <c r="AI34" s="34">
        <f>PXIL!L34</f>
        <v>0</v>
      </c>
      <c r="AJ34" s="34">
        <f>PXIL!R34</f>
        <v>0</v>
      </c>
      <c r="AK34" s="34">
        <f>RTM_IEX!L34</f>
        <v>10.6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5.21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15.06</v>
      </c>
      <c r="Z35" s="34">
        <f>IEX!R35</f>
        <v>0</v>
      </c>
      <c r="AA35" s="75">
        <f>STOA!L35</f>
        <v>6.91</v>
      </c>
      <c r="AB35" s="75">
        <f>-STOA!R35</f>
        <v>0</v>
      </c>
      <c r="AC35">
        <f t="shared" si="0"/>
        <v>0.30668399999999996</v>
      </c>
      <c r="AD35">
        <f t="shared" si="1"/>
        <v>36.203316000000001</v>
      </c>
      <c r="AE35">
        <f>'IDT-1'!D35</f>
        <v>0</v>
      </c>
      <c r="AF35" s="24"/>
      <c r="AG35">
        <f t="shared" si="2"/>
        <v>36.203316000000001</v>
      </c>
      <c r="AI35" s="34">
        <f>PXIL!L35</f>
        <v>0</v>
      </c>
      <c r="AJ35" s="34">
        <f>PXIL!R35</f>
        <v>0</v>
      </c>
      <c r="AK35" s="34">
        <f>RTM_IEX!L35</f>
        <v>5.24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4.3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10.96</v>
      </c>
      <c r="Z36" s="34">
        <f>IEX!R36</f>
        <v>0</v>
      </c>
      <c r="AA36" s="75">
        <f>STOA!L36</f>
        <v>7.1899999999999995</v>
      </c>
      <c r="AB36" s="75">
        <f>-STOA!R36</f>
        <v>0</v>
      </c>
      <c r="AC36">
        <f t="shared" si="0"/>
        <v>0.25241999999999998</v>
      </c>
      <c r="AD36">
        <f t="shared" si="1"/>
        <v>29.79758</v>
      </c>
      <c r="AE36">
        <f>'IDT-1'!D36</f>
        <v>0</v>
      </c>
      <c r="AF36" s="24"/>
      <c r="AG36">
        <f t="shared" si="2"/>
        <v>29.79758</v>
      </c>
      <c r="AI36" s="34">
        <f>PXIL!L36</f>
        <v>0</v>
      </c>
      <c r="AJ36" s="34">
        <f>PXIL!R36</f>
        <v>0</v>
      </c>
      <c r="AK36" s="34">
        <f>RTM_IEX!L36</f>
        <v>4.1900000000000004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2.71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10.73</v>
      </c>
      <c r="Z37" s="34">
        <f>IEX!R37</f>
        <v>0</v>
      </c>
      <c r="AA37" s="75">
        <f>STOA!L37</f>
        <v>7.71</v>
      </c>
      <c r="AB37" s="75">
        <f>-STOA!R37</f>
        <v>0</v>
      </c>
      <c r="AC37">
        <f t="shared" si="0"/>
        <v>0.25645200000000001</v>
      </c>
      <c r="AD37">
        <f t="shared" si="1"/>
        <v>30.273548000000002</v>
      </c>
      <c r="AE37">
        <f>'IDT-1'!D37</f>
        <v>0</v>
      </c>
      <c r="AF37" s="24"/>
      <c r="AG37">
        <f t="shared" si="2"/>
        <v>30.273548000000002</v>
      </c>
      <c r="AI37" s="34">
        <f>PXIL!L37</f>
        <v>0</v>
      </c>
      <c r="AJ37" s="34">
        <f>PXIL!R37</f>
        <v>0</v>
      </c>
      <c r="AK37" s="34">
        <f>RTM_IEX!L37</f>
        <v>4.4800000000000004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2.61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11.35</v>
      </c>
      <c r="Z38" s="34">
        <f>IEX!R38</f>
        <v>0</v>
      </c>
      <c r="AA38" s="75">
        <f>STOA!L38</f>
        <v>8.16</v>
      </c>
      <c r="AB38" s="75">
        <f>-STOA!R38</f>
        <v>0</v>
      </c>
      <c r="AC38">
        <f t="shared" si="0"/>
        <v>0.26485200000000003</v>
      </c>
      <c r="AD38">
        <f t="shared" si="1"/>
        <v>31.265148</v>
      </c>
      <c r="AE38">
        <f>'IDT-1'!D38</f>
        <v>0</v>
      </c>
      <c r="AF38" s="24"/>
      <c r="AG38">
        <f t="shared" si="2"/>
        <v>31.265148</v>
      </c>
      <c r="AI38" s="34">
        <f>PXIL!L38</f>
        <v>0</v>
      </c>
      <c r="AJ38" s="34">
        <f>PXIL!R38</f>
        <v>0</v>
      </c>
      <c r="AK38" s="34">
        <f>RTM_IEX!L38</f>
        <v>4.2300000000000004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2.79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9.56</v>
      </c>
      <c r="Z39" s="34">
        <f>IEX!R39</f>
        <v>0</v>
      </c>
      <c r="AA39" s="75">
        <f>STOA!L39</f>
        <v>7.63</v>
      </c>
      <c r="AB39" s="75">
        <f>-STOA!R39</f>
        <v>0</v>
      </c>
      <c r="AC39">
        <f t="shared" si="0"/>
        <v>0.25284000000000001</v>
      </c>
      <c r="AD39">
        <f t="shared" si="1"/>
        <v>29.847160000000002</v>
      </c>
      <c r="AE39">
        <f>'IDT-1'!D39</f>
        <v>0</v>
      </c>
      <c r="AF39" s="24"/>
      <c r="AG39">
        <f t="shared" si="2"/>
        <v>29.847160000000002</v>
      </c>
      <c r="AI39" s="34">
        <f>PXIL!L39</f>
        <v>0</v>
      </c>
      <c r="AJ39" s="34">
        <f>PXIL!R39</f>
        <v>0</v>
      </c>
      <c r="AK39" s="34">
        <f>RTM_IEX!L39</f>
        <v>3.39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4.5199999999999996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8.52</v>
      </c>
      <c r="Z40" s="34">
        <f>IEX!R40</f>
        <v>0</v>
      </c>
      <c r="AA40" s="75">
        <f>STOA!L40</f>
        <v>8.32</v>
      </c>
      <c r="AB40" s="75">
        <f>-STOA!R40</f>
        <v>0</v>
      </c>
      <c r="AC40">
        <f t="shared" si="0"/>
        <v>0.24847199999999997</v>
      </c>
      <c r="AD40">
        <f t="shared" si="1"/>
        <v>29.331528000000002</v>
      </c>
      <c r="AE40">
        <f>'IDT-1'!D40</f>
        <v>0</v>
      </c>
      <c r="AF40" s="24"/>
      <c r="AG40">
        <f t="shared" si="2"/>
        <v>29.331528000000002</v>
      </c>
      <c r="AI40" s="34">
        <f>PXIL!L40</f>
        <v>0</v>
      </c>
      <c r="AJ40" s="34">
        <f>PXIL!R40</f>
        <v>0</v>
      </c>
      <c r="AK40" s="34">
        <f>RTM_IEX!L40</f>
        <v>3.08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4.66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11.39</v>
      </c>
      <c r="Z41" s="34">
        <f>IEX!R41</f>
        <v>0</v>
      </c>
      <c r="AA41" s="75">
        <f>STOA!L41</f>
        <v>8.9699999999999989</v>
      </c>
      <c r="AB41" s="75">
        <f>-STOA!R41</f>
        <v>0</v>
      </c>
      <c r="AC41">
        <f t="shared" si="0"/>
        <v>0.29962800000000001</v>
      </c>
      <c r="AD41">
        <f t="shared" si="1"/>
        <v>35.370372000000003</v>
      </c>
      <c r="AE41">
        <f>'IDT-1'!D41</f>
        <v>0</v>
      </c>
      <c r="AF41" s="24"/>
      <c r="AG41">
        <f t="shared" si="2"/>
        <v>35.370372000000003</v>
      </c>
      <c r="AI41" s="34">
        <f>PXIL!L41</f>
        <v>0</v>
      </c>
      <c r="AJ41" s="34">
        <f>PXIL!R41</f>
        <v>0</v>
      </c>
      <c r="AK41" s="34">
        <f>RTM_IEX!L41</f>
        <v>2.7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7.61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14.22</v>
      </c>
      <c r="Z42" s="34">
        <f>IEX!R42</f>
        <v>0</v>
      </c>
      <c r="AA42" s="75">
        <f>STOA!L42</f>
        <v>9.76</v>
      </c>
      <c r="AB42" s="75">
        <f>-STOA!R42</f>
        <v>0</v>
      </c>
      <c r="AC42">
        <f t="shared" si="0"/>
        <v>0.33339599999999997</v>
      </c>
      <c r="AD42">
        <f t="shared" si="1"/>
        <v>39.356603999999997</v>
      </c>
      <c r="AE42">
        <f>'IDT-1'!D42</f>
        <v>0</v>
      </c>
      <c r="AF42" s="24"/>
      <c r="AG42">
        <f t="shared" si="2"/>
        <v>39.356603999999997</v>
      </c>
      <c r="AI42" s="34">
        <f>PXIL!L42</f>
        <v>0</v>
      </c>
      <c r="AJ42" s="34">
        <f>PXIL!R42</f>
        <v>0</v>
      </c>
      <c r="AK42" s="34">
        <f>RTM_IEX!L42</f>
        <v>2.38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8.33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11.44</v>
      </c>
      <c r="Z43" s="34">
        <f>IEX!R43</f>
        <v>0</v>
      </c>
      <c r="AA43" s="75">
        <f>STOA!L43</f>
        <v>10.129999999999999</v>
      </c>
      <c r="AB43" s="75">
        <f>-STOA!R43</f>
        <v>0</v>
      </c>
      <c r="AC43">
        <f t="shared" si="0"/>
        <v>0.39673199999999997</v>
      </c>
      <c r="AD43">
        <f t="shared" si="1"/>
        <v>46.833267999999997</v>
      </c>
      <c r="AE43">
        <f>'IDT-1'!D43</f>
        <v>0</v>
      </c>
      <c r="AF43" s="24"/>
      <c r="AG43">
        <f t="shared" si="2"/>
        <v>46.833267999999997</v>
      </c>
      <c r="AI43" s="34">
        <f>PXIL!L43</f>
        <v>0</v>
      </c>
      <c r="AJ43" s="34">
        <f>PXIL!R43</f>
        <v>0</v>
      </c>
      <c r="AK43" s="34">
        <f>RTM_IEX!L43</f>
        <v>1.96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18.7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10.53</v>
      </c>
      <c r="AB44" s="75">
        <f>-STOA!R44</f>
        <v>0</v>
      </c>
      <c r="AC44">
        <f t="shared" si="0"/>
        <v>0.42705599999999999</v>
      </c>
      <c r="AD44">
        <f t="shared" si="1"/>
        <v>50.412944000000003</v>
      </c>
      <c r="AE44">
        <f>'IDT-1'!D44</f>
        <v>0</v>
      </c>
      <c r="AF44" s="24"/>
      <c r="AG44">
        <f t="shared" si="2"/>
        <v>50.412944000000003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35.31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10.79</v>
      </c>
      <c r="AB45" s="75">
        <f>-STOA!R45</f>
        <v>0</v>
      </c>
      <c r="AC45">
        <f t="shared" si="0"/>
        <v>0.42823199999999995</v>
      </c>
      <c r="AD45">
        <f t="shared" si="1"/>
        <v>50.551768000000003</v>
      </c>
      <c r="AE45">
        <f>'IDT-1'!D45</f>
        <v>0</v>
      </c>
      <c r="AF45" s="24"/>
      <c r="AG45">
        <f t="shared" si="2"/>
        <v>50.551768000000003</v>
      </c>
      <c r="AI45" s="34">
        <f>PXIL!L45</f>
        <v>0</v>
      </c>
      <c r="AJ45" s="34">
        <f>PXIL!R45</f>
        <v>0</v>
      </c>
      <c r="AK45" s="34">
        <f>RTM_IEX!L45</f>
        <v>0.26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34.93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11.219999999999999</v>
      </c>
      <c r="AB46" s="75">
        <f>-STOA!R46</f>
        <v>0</v>
      </c>
      <c r="AC46">
        <f t="shared" si="0"/>
        <v>0.42209999999999998</v>
      </c>
      <c r="AD46">
        <f t="shared" si="1"/>
        <v>49.8279</v>
      </c>
      <c r="AE46">
        <f>'IDT-1'!D46</f>
        <v>0</v>
      </c>
      <c r="AF46" s="24"/>
      <c r="AG46">
        <f t="shared" si="2"/>
        <v>49.8279</v>
      </c>
      <c r="AI46" s="34">
        <f>PXIL!L46</f>
        <v>0</v>
      </c>
      <c r="AJ46" s="34">
        <f>PXIL!R46</f>
        <v>0</v>
      </c>
      <c r="AK46" s="34">
        <f>RTM_IEX!L46</f>
        <v>0.83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33.200000000000003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11.52</v>
      </c>
      <c r="AB47" s="75">
        <f>-STOA!R47</f>
        <v>0</v>
      </c>
      <c r="AC47">
        <f t="shared" si="0"/>
        <v>0.42520799999999992</v>
      </c>
      <c r="AD47">
        <f t="shared" si="1"/>
        <v>50.194792</v>
      </c>
      <c r="AE47">
        <f>'IDT-1'!D47</f>
        <v>0</v>
      </c>
      <c r="AF47" s="24"/>
      <c r="AG47">
        <f t="shared" si="2"/>
        <v>50.194792</v>
      </c>
      <c r="AI47" s="34">
        <f>PXIL!L47</f>
        <v>0</v>
      </c>
      <c r="AJ47" s="34">
        <f>PXIL!R47</f>
        <v>0</v>
      </c>
      <c r="AK47" s="34">
        <f>RTM_IEX!L47</f>
        <v>2.15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31.95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11.7</v>
      </c>
      <c r="AB48" s="75">
        <f>-STOA!R48</f>
        <v>0</v>
      </c>
      <c r="AC48">
        <f t="shared" si="0"/>
        <v>0.42361199999999999</v>
      </c>
      <c r="AD48">
        <f t="shared" si="1"/>
        <v>50.006388000000001</v>
      </c>
      <c r="AE48">
        <f>'IDT-1'!D48</f>
        <v>0</v>
      </c>
      <c r="AF48" s="24"/>
      <c r="AG48">
        <f t="shared" si="2"/>
        <v>50.006388000000001</v>
      </c>
      <c r="AI48" s="34">
        <f>PXIL!L48</f>
        <v>0</v>
      </c>
      <c r="AJ48" s="34">
        <f>PXIL!R48</f>
        <v>0</v>
      </c>
      <c r="AK48" s="34">
        <f>RTM_IEX!L48</f>
        <v>2.0699999999999998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31.66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11.94</v>
      </c>
      <c r="AB49" s="75">
        <f>-STOA!R49</f>
        <v>0</v>
      </c>
      <c r="AC49">
        <f t="shared" si="0"/>
        <v>0.42982799999999993</v>
      </c>
      <c r="AD49">
        <f t="shared" si="1"/>
        <v>50.740172000000001</v>
      </c>
      <c r="AE49">
        <f>'IDT-1'!D49</f>
        <v>0</v>
      </c>
      <c r="AF49" s="24"/>
      <c r="AG49">
        <f t="shared" si="2"/>
        <v>50.740172000000001</v>
      </c>
      <c r="AI49" s="34">
        <f>PXIL!L49</f>
        <v>0</v>
      </c>
      <c r="AJ49" s="34">
        <f>PXIL!R49</f>
        <v>0</v>
      </c>
      <c r="AK49" s="34">
        <f>RTM_IEX!L49</f>
        <v>2.57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31.66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</v>
      </c>
      <c r="AB50" s="75">
        <f>-STOA!R50</f>
        <v>0</v>
      </c>
      <c r="AC50">
        <f t="shared" si="0"/>
        <v>0.43377599999999999</v>
      </c>
      <c r="AD50">
        <f t="shared" si="1"/>
        <v>51.206223999999999</v>
      </c>
      <c r="AE50">
        <f>'IDT-1'!D50</f>
        <v>0</v>
      </c>
      <c r="AF50" s="24"/>
      <c r="AG50">
        <f t="shared" si="2"/>
        <v>51.206223999999999</v>
      </c>
      <c r="AI50" s="34">
        <f>PXIL!L50</f>
        <v>0</v>
      </c>
      <c r="AJ50" s="34">
        <f>PXIL!R50</f>
        <v>0</v>
      </c>
      <c r="AK50" s="34">
        <f>RTM_IEX!L50</f>
        <v>2.88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31.76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12.08</v>
      </c>
      <c r="AB51" s="75">
        <f>-STOA!R51</f>
        <v>0</v>
      </c>
      <c r="AC51">
        <f t="shared" si="0"/>
        <v>0.44813999999999993</v>
      </c>
      <c r="AD51">
        <f t="shared" si="1"/>
        <v>52.901859999999992</v>
      </c>
      <c r="AE51">
        <f>'IDT-1'!D51</f>
        <v>0</v>
      </c>
      <c r="AF51" s="24"/>
      <c r="AG51">
        <f t="shared" si="2"/>
        <v>52.901859999999992</v>
      </c>
      <c r="AI51" s="34">
        <f>PXIL!L51</f>
        <v>0</v>
      </c>
      <c r="AJ51" s="34">
        <f>PXIL!R51</f>
        <v>0</v>
      </c>
      <c r="AK51" s="34">
        <f>RTM_IEX!L51</f>
        <v>4.8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31.47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12.08</v>
      </c>
      <c r="AB52" s="75">
        <f>-STOA!R52</f>
        <v>0</v>
      </c>
      <c r="AC52">
        <f t="shared" si="0"/>
        <v>0.44335199999999991</v>
      </c>
      <c r="AD52">
        <f t="shared" si="1"/>
        <v>52.336648000000004</v>
      </c>
      <c r="AE52">
        <f>'IDT-1'!D52</f>
        <v>0</v>
      </c>
      <c r="AF52" s="24"/>
      <c r="AG52">
        <f t="shared" si="2"/>
        <v>52.336648000000004</v>
      </c>
      <c r="AI52" s="34">
        <f>PXIL!L52</f>
        <v>0</v>
      </c>
      <c r="AJ52" s="34">
        <f>PXIL!R52</f>
        <v>0</v>
      </c>
      <c r="AK52" s="34">
        <f>RTM_IEX!L52</f>
        <v>4.8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30.9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12.129999999999999</v>
      </c>
      <c r="AB53" s="75">
        <f>-STOA!R53</f>
        <v>0</v>
      </c>
      <c r="AC53">
        <f t="shared" si="0"/>
        <v>0.41957999999999995</v>
      </c>
      <c r="AD53">
        <f t="shared" si="1"/>
        <v>49.530419999999992</v>
      </c>
      <c r="AE53">
        <f>'IDT-1'!D53</f>
        <v>0</v>
      </c>
      <c r="AF53" s="24"/>
      <c r="AG53">
        <f t="shared" si="2"/>
        <v>49.530419999999992</v>
      </c>
      <c r="AI53" s="34">
        <f>PXIL!L53</f>
        <v>0</v>
      </c>
      <c r="AJ53" s="34">
        <f>PXIL!R53</f>
        <v>0</v>
      </c>
      <c r="AK53" s="34">
        <f>RTM_IEX!L53</f>
        <v>1.92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30.9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12.08</v>
      </c>
      <c r="AB54" s="75">
        <f>-STOA!R54</f>
        <v>0</v>
      </c>
      <c r="AC54">
        <f t="shared" si="0"/>
        <v>0.421512</v>
      </c>
      <c r="AD54">
        <f t="shared" si="1"/>
        <v>49.758488</v>
      </c>
      <c r="AE54">
        <f>'IDT-1'!D54</f>
        <v>0</v>
      </c>
      <c r="AF54" s="24"/>
      <c r="AG54">
        <f t="shared" si="2"/>
        <v>49.758488</v>
      </c>
      <c r="AI54" s="34">
        <f>PXIL!L54</f>
        <v>0</v>
      </c>
      <c r="AJ54" s="34">
        <f>PXIL!R54</f>
        <v>0</v>
      </c>
      <c r="AK54" s="34">
        <f>RTM_IEX!L54</f>
        <v>1.92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31.18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12.059999999999999</v>
      </c>
      <c r="AB55" s="75">
        <f>-STOA!R55</f>
        <v>0</v>
      </c>
      <c r="AC55">
        <f t="shared" si="0"/>
        <v>0.41168399999999994</v>
      </c>
      <c r="AD55">
        <f t="shared" si="1"/>
        <v>48.598315999999997</v>
      </c>
      <c r="AE55">
        <f>'IDT-1'!D55</f>
        <v>0</v>
      </c>
      <c r="AF55" s="24"/>
      <c r="AG55">
        <f t="shared" si="2"/>
        <v>48.598315999999997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30.99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11.94</v>
      </c>
      <c r="AB56" s="75">
        <f>-STOA!R56</f>
        <v>0</v>
      </c>
      <c r="AC56">
        <f t="shared" si="0"/>
        <v>0.40991999999999995</v>
      </c>
      <c r="AD56">
        <f t="shared" si="1"/>
        <v>48.390079999999998</v>
      </c>
      <c r="AE56">
        <f>'IDT-1'!D56</f>
        <v>0</v>
      </c>
      <c r="AF56" s="24"/>
      <c r="AG56">
        <f t="shared" si="2"/>
        <v>48.390079999999998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30.9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11.78</v>
      </c>
      <c r="AB57" s="75">
        <f>-STOA!R57</f>
        <v>0</v>
      </c>
      <c r="AC57">
        <f t="shared" si="0"/>
        <v>0.40051199999999998</v>
      </c>
      <c r="AD57">
        <f t="shared" si="1"/>
        <v>47.279488000000001</v>
      </c>
      <c r="AE57">
        <f>'IDT-1'!D57</f>
        <v>0</v>
      </c>
      <c r="AF57" s="24"/>
      <c r="AG57">
        <f t="shared" si="2"/>
        <v>47.279488000000001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30.9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11.55</v>
      </c>
      <c r="AB58" s="75">
        <f>-STOA!R58</f>
        <v>0</v>
      </c>
      <c r="AC58">
        <f t="shared" si="0"/>
        <v>0.38564399999999999</v>
      </c>
      <c r="AD58">
        <f t="shared" si="1"/>
        <v>45.524355999999997</v>
      </c>
      <c r="AE58">
        <f>'IDT-1'!D58</f>
        <v>0</v>
      </c>
      <c r="AF58" s="24"/>
      <c r="AG58">
        <f t="shared" si="2"/>
        <v>45.524355999999997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29.36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11.309999999999999</v>
      </c>
      <c r="AB59" s="75">
        <f>-STOA!R59</f>
        <v>0</v>
      </c>
      <c r="AC59">
        <f t="shared" si="0"/>
        <v>0.38362799999999997</v>
      </c>
      <c r="AD59">
        <f t="shared" si="1"/>
        <v>45.286372</v>
      </c>
      <c r="AE59">
        <f>'IDT-1'!D59</f>
        <v>0</v>
      </c>
      <c r="AF59" s="24"/>
      <c r="AG59">
        <f t="shared" si="2"/>
        <v>45.286372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29.36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11.08</v>
      </c>
      <c r="AB60" s="75">
        <f>-STOA!R60</f>
        <v>0</v>
      </c>
      <c r="AC60">
        <f t="shared" si="0"/>
        <v>0.38009999999999999</v>
      </c>
      <c r="AD60">
        <f t="shared" si="1"/>
        <v>44.869900000000001</v>
      </c>
      <c r="AE60">
        <f>'IDT-1'!D60</f>
        <v>0</v>
      </c>
      <c r="AF60" s="24"/>
      <c r="AG60">
        <f t="shared" si="2"/>
        <v>44.869900000000001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29.17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10.77</v>
      </c>
      <c r="AB61" s="75">
        <f>-STOA!R61</f>
        <v>0</v>
      </c>
      <c r="AC61">
        <f t="shared" si="0"/>
        <v>0.40412399999999998</v>
      </c>
      <c r="AD61">
        <f t="shared" si="1"/>
        <v>47.705875999999996</v>
      </c>
      <c r="AE61">
        <f>'IDT-1'!D61</f>
        <v>0</v>
      </c>
      <c r="AF61" s="24"/>
      <c r="AG61">
        <f t="shared" si="2"/>
        <v>47.705875999999996</v>
      </c>
      <c r="AI61" s="34">
        <f>PXIL!L61</f>
        <v>0</v>
      </c>
      <c r="AJ61" s="34">
        <f>PXIL!R61</f>
        <v>0</v>
      </c>
      <c r="AK61" s="34">
        <f>RTM_IEX!L61</f>
        <v>3.84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28.5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10.44</v>
      </c>
      <c r="AB62" s="75">
        <f>-STOA!R62</f>
        <v>0</v>
      </c>
      <c r="AC62">
        <f t="shared" si="0"/>
        <v>0.39572399999999996</v>
      </c>
      <c r="AD62">
        <f t="shared" si="1"/>
        <v>46.714275999999998</v>
      </c>
      <c r="AE62">
        <f>'IDT-1'!D62</f>
        <v>0</v>
      </c>
      <c r="AF62" s="24"/>
      <c r="AG62">
        <f t="shared" si="2"/>
        <v>46.714275999999998</v>
      </c>
      <c r="AI62" s="34">
        <f>PXIL!L62</f>
        <v>0</v>
      </c>
      <c r="AJ62" s="34">
        <f>PXIL!R62</f>
        <v>0</v>
      </c>
      <c r="AK62" s="34">
        <f>RTM_IEX!L62</f>
        <v>2.88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28.79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</v>
      </c>
      <c r="AB63" s="75">
        <f>-STOA!R63</f>
        <v>0</v>
      </c>
      <c r="AC63">
        <f t="shared" si="0"/>
        <v>0.39362399999999997</v>
      </c>
      <c r="AD63">
        <f t="shared" si="1"/>
        <v>46.466375999999997</v>
      </c>
      <c r="AE63">
        <f>'IDT-1'!D63</f>
        <v>0</v>
      </c>
      <c r="AF63" s="24"/>
      <c r="AG63">
        <f t="shared" si="2"/>
        <v>46.466375999999997</v>
      </c>
      <c r="AI63" s="34">
        <f>PXIL!L63</f>
        <v>0</v>
      </c>
      <c r="AJ63" s="34">
        <f>PXIL!R63</f>
        <v>0</v>
      </c>
      <c r="AK63" s="34">
        <f>RTM_IEX!L63</f>
        <v>2.88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28.88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9.629999999999999</v>
      </c>
      <c r="AB64" s="75">
        <f>-STOA!R64</f>
        <v>0</v>
      </c>
      <c r="AC64">
        <f t="shared" si="0"/>
        <v>0.39051599999999997</v>
      </c>
      <c r="AD64">
        <f t="shared" si="1"/>
        <v>46.099483999999997</v>
      </c>
      <c r="AE64">
        <f>'IDT-1'!D64</f>
        <v>0</v>
      </c>
      <c r="AF64" s="24"/>
      <c r="AG64">
        <f t="shared" si="2"/>
        <v>46.099483999999997</v>
      </c>
      <c r="AI64" s="34">
        <f>PXIL!L64</f>
        <v>0</v>
      </c>
      <c r="AJ64" s="34">
        <f>PXIL!R64</f>
        <v>0</v>
      </c>
      <c r="AK64" s="34">
        <f>RTM_IEX!L64</f>
        <v>2.88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28.98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9.19</v>
      </c>
      <c r="AB65" s="75">
        <f>-STOA!R65</f>
        <v>0</v>
      </c>
      <c r="AC65">
        <f t="shared" si="0"/>
        <v>0.37707599999999997</v>
      </c>
      <c r="AD65">
        <f t="shared" si="1"/>
        <v>44.512923999999998</v>
      </c>
      <c r="AE65">
        <f>'IDT-1'!D65</f>
        <v>0</v>
      </c>
      <c r="AF65" s="24"/>
      <c r="AG65">
        <f t="shared" si="2"/>
        <v>44.512923999999998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29.26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8.6999999999999993</v>
      </c>
      <c r="AB66" s="75">
        <f>-STOA!R66</f>
        <v>0</v>
      </c>
      <c r="AC66">
        <f t="shared" si="0"/>
        <v>0.37463999999999997</v>
      </c>
      <c r="AD66">
        <f t="shared" si="1"/>
        <v>44.225360000000002</v>
      </c>
      <c r="AE66">
        <f>'IDT-1'!D66</f>
        <v>0</v>
      </c>
      <c r="AF66" s="24"/>
      <c r="AG66">
        <f t="shared" si="2"/>
        <v>44.225360000000002</v>
      </c>
      <c r="AI66" s="34">
        <f>PXIL!L66</f>
        <v>0</v>
      </c>
      <c r="AJ66" s="34">
        <f>PXIL!R66</f>
        <v>0</v>
      </c>
      <c r="AK66" s="34">
        <f>RTM_IEX!L66</f>
        <v>1.92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28.98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8.23</v>
      </c>
      <c r="AB67" s="75">
        <f>-STOA!R67</f>
        <v>0</v>
      </c>
      <c r="AC67">
        <f t="shared" si="0"/>
        <v>0.37388399999999999</v>
      </c>
      <c r="AD67">
        <f t="shared" si="1"/>
        <v>44.136116000000001</v>
      </c>
      <c r="AE67">
        <f>'IDT-1'!D67</f>
        <v>0</v>
      </c>
      <c r="AF67" s="24"/>
      <c r="AG67">
        <f t="shared" si="2"/>
        <v>44.136116000000001</v>
      </c>
      <c r="AI67" s="34">
        <f>PXIL!L67</f>
        <v>0</v>
      </c>
      <c r="AJ67" s="34">
        <f>PXIL!R67</f>
        <v>0</v>
      </c>
      <c r="AK67" s="34">
        <f>RTM_IEX!L67</f>
        <v>2.4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28.88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7.74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0.37295999999999996</v>
      </c>
      <c r="AD68">
        <f t="shared" ref="AD68:AD98" si="4">SUM(B68:AB68,AI68:AT68)-AC68</f>
        <v>44.027040000000007</v>
      </c>
      <c r="AE68">
        <f>'IDT-1'!D68</f>
        <v>0</v>
      </c>
      <c r="AF68" s="24"/>
      <c r="AG68">
        <f t="shared" ref="AG68:AG98" si="5">SUM(AD68:AF68)</f>
        <v>44.027040000000007</v>
      </c>
      <c r="AI68" s="34">
        <f>PXIL!L68</f>
        <v>0</v>
      </c>
      <c r="AJ68" s="34">
        <f>PXIL!R68</f>
        <v>0</v>
      </c>
      <c r="AK68" s="34">
        <f>RTM_IEX!L68</f>
        <v>2.4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29.26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9.8800000000000008</v>
      </c>
      <c r="Z69" s="34">
        <f>IEX!R69</f>
        <v>0</v>
      </c>
      <c r="AA69" s="75">
        <f>STOA!L69</f>
        <v>7.31</v>
      </c>
      <c r="AB69" s="75">
        <f>-STOA!R69</f>
        <v>0</v>
      </c>
      <c r="AC69">
        <f t="shared" si="3"/>
        <v>0.36842399999999997</v>
      </c>
      <c r="AD69">
        <f t="shared" si="4"/>
        <v>43.491576000000002</v>
      </c>
      <c r="AE69">
        <f>'IDT-1'!D69</f>
        <v>0</v>
      </c>
      <c r="AF69" s="24"/>
      <c r="AG69">
        <f t="shared" si="5"/>
        <v>43.491576000000002</v>
      </c>
      <c r="AI69" s="34">
        <f>PXIL!L69</f>
        <v>0</v>
      </c>
      <c r="AJ69" s="34">
        <f>PXIL!R69</f>
        <v>0</v>
      </c>
      <c r="AK69" s="34">
        <f>RTM_IEX!L69</f>
        <v>2.4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19.27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18.579999999999998</v>
      </c>
      <c r="Z70" s="34">
        <f>IEX!R70</f>
        <v>0</v>
      </c>
      <c r="AA70" s="75">
        <f>STOA!L70</f>
        <v>6.93</v>
      </c>
      <c r="AB70" s="75">
        <f>-STOA!R70</f>
        <v>0</v>
      </c>
      <c r="AC70">
        <f t="shared" si="3"/>
        <v>0.36749999999999994</v>
      </c>
      <c r="AD70">
        <f t="shared" si="4"/>
        <v>43.3825</v>
      </c>
      <c r="AE70">
        <f>'IDT-1'!D70</f>
        <v>0</v>
      </c>
      <c r="AF70" s="24"/>
      <c r="AG70">
        <f t="shared" si="5"/>
        <v>43.3825</v>
      </c>
      <c r="AI70" s="34">
        <f>PXIL!L70</f>
        <v>0</v>
      </c>
      <c r="AJ70" s="34">
        <f>PXIL!R70</f>
        <v>0</v>
      </c>
      <c r="AK70" s="34">
        <f>RTM_IEX!L70</f>
        <v>2.4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10.84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16.86</v>
      </c>
      <c r="Z71" s="34">
        <f>IEX!R71</f>
        <v>0</v>
      </c>
      <c r="AA71" s="75">
        <f>STOA!L71</f>
        <v>6.54</v>
      </c>
      <c r="AB71" s="75">
        <f>-STOA!R71</f>
        <v>0</v>
      </c>
      <c r="AC71">
        <f t="shared" si="3"/>
        <v>0.39983999999999997</v>
      </c>
      <c r="AD71">
        <f t="shared" si="4"/>
        <v>47.200160000000004</v>
      </c>
      <c r="AE71">
        <f>'IDT-1'!D71</f>
        <v>0</v>
      </c>
      <c r="AF71" s="24"/>
      <c r="AG71">
        <f t="shared" si="5"/>
        <v>47.200160000000004</v>
      </c>
      <c r="AI71" s="34">
        <f>PXIL!L71</f>
        <v>0</v>
      </c>
      <c r="AJ71" s="34">
        <f>PXIL!R71</f>
        <v>0</v>
      </c>
      <c r="AK71" s="34">
        <f>RTM_IEX!L71</f>
        <v>10.55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8.65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15.83</v>
      </c>
      <c r="Z72" s="34">
        <f>IEX!R72</f>
        <v>0</v>
      </c>
      <c r="AA72" s="75">
        <f>STOA!L72</f>
        <v>6.17</v>
      </c>
      <c r="AB72" s="75">
        <f>-STOA!R72</f>
        <v>0</v>
      </c>
      <c r="AC72">
        <f t="shared" si="3"/>
        <v>0.40529999999999999</v>
      </c>
      <c r="AD72">
        <f t="shared" si="4"/>
        <v>47.844700000000003</v>
      </c>
      <c r="AE72">
        <f>'IDT-1'!D72</f>
        <v>0</v>
      </c>
      <c r="AF72" s="24"/>
      <c r="AG72">
        <f t="shared" si="5"/>
        <v>47.844700000000003</v>
      </c>
      <c r="AI72" s="34">
        <f>PXIL!L72</f>
        <v>0</v>
      </c>
      <c r="AJ72" s="34">
        <f>PXIL!R72</f>
        <v>0</v>
      </c>
      <c r="AK72" s="34">
        <f>RTM_IEX!L72</f>
        <v>15.35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5.9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16.399999999999999</v>
      </c>
      <c r="Z73" s="34">
        <f>IEX!R73</f>
        <v>0</v>
      </c>
      <c r="AA73" s="75">
        <f>STOA!L73</f>
        <v>5.91</v>
      </c>
      <c r="AB73" s="75">
        <f>-STOA!R73</f>
        <v>0</v>
      </c>
      <c r="AC73">
        <f t="shared" si="3"/>
        <v>0.41579999999999995</v>
      </c>
      <c r="AD73">
        <f t="shared" si="4"/>
        <v>49.084200000000003</v>
      </c>
      <c r="AE73">
        <f>'IDT-1'!D73</f>
        <v>0</v>
      </c>
      <c r="AF73" s="24"/>
      <c r="AG73">
        <f t="shared" si="5"/>
        <v>49.084200000000003</v>
      </c>
      <c r="AI73" s="34">
        <f>PXIL!L73</f>
        <v>0</v>
      </c>
      <c r="AJ73" s="34">
        <f>PXIL!R73</f>
        <v>0</v>
      </c>
      <c r="AK73" s="34">
        <f>RTM_IEX!L73</f>
        <v>18.23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3.96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13.56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0.41369999999999996</v>
      </c>
      <c r="AD74">
        <f t="shared" si="4"/>
        <v>48.836300000000001</v>
      </c>
      <c r="AE74">
        <f>'IDT-1'!D74</f>
        <v>0</v>
      </c>
      <c r="AF74" s="24"/>
      <c r="AG74">
        <f t="shared" si="5"/>
        <v>48.836300000000001</v>
      </c>
      <c r="AI74" s="34">
        <f>PXIL!L74</f>
        <v>0</v>
      </c>
      <c r="AJ74" s="34">
        <f>PXIL!R74</f>
        <v>0</v>
      </c>
      <c r="AK74" s="34">
        <f>RTM_IEX!L74</f>
        <v>21.11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3.82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20.399999999999999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0.42428399999999999</v>
      </c>
      <c r="AD75">
        <f t="shared" si="4"/>
        <v>50.085715999999998</v>
      </c>
      <c r="AE75">
        <f>'IDT-1'!D75</f>
        <v>0</v>
      </c>
      <c r="AF75" s="24"/>
      <c r="AG75">
        <f t="shared" si="5"/>
        <v>50.085715999999998</v>
      </c>
      <c r="AI75" s="34">
        <f>PXIL!L75</f>
        <v>0</v>
      </c>
      <c r="AJ75" s="34">
        <f>PXIL!R75</f>
        <v>0</v>
      </c>
      <c r="AK75" s="34">
        <f>RTM_IEX!L75</f>
        <v>14.4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4.95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20.12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0.42436799999999997</v>
      </c>
      <c r="AD76">
        <f t="shared" si="4"/>
        <v>50.095632000000002</v>
      </c>
      <c r="AE76">
        <f>'IDT-1'!D76</f>
        <v>0</v>
      </c>
      <c r="AF76" s="24"/>
      <c r="AG76">
        <f t="shared" si="5"/>
        <v>50.095632000000002</v>
      </c>
      <c r="AI76" s="34">
        <f>PXIL!L76</f>
        <v>0</v>
      </c>
      <c r="AJ76" s="34">
        <f>PXIL!R76</f>
        <v>0</v>
      </c>
      <c r="AK76" s="34">
        <f>RTM_IEX!L76</f>
        <v>16.32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3.32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22.61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0.4228559999999999</v>
      </c>
      <c r="AD77">
        <f t="shared" si="4"/>
        <v>49.917143999999993</v>
      </c>
      <c r="AE77">
        <f>'IDT-1'!D77</f>
        <v>0</v>
      </c>
      <c r="AF77" s="24"/>
      <c r="AG77">
        <f t="shared" si="5"/>
        <v>49.917143999999993</v>
      </c>
      <c r="AI77" s="34">
        <f>PXIL!L77</f>
        <v>0</v>
      </c>
      <c r="AJ77" s="34">
        <f>PXIL!R77</f>
        <v>0</v>
      </c>
      <c r="AK77" s="34">
        <f>RTM_IEX!L77</f>
        <v>13.43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3.54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23.53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0.41571599999999997</v>
      </c>
      <c r="AD78">
        <f t="shared" si="4"/>
        <v>49.074283999999999</v>
      </c>
      <c r="AE78">
        <f>'IDT-1'!D78</f>
        <v>0</v>
      </c>
      <c r="AF78" s="24"/>
      <c r="AG78">
        <f t="shared" si="5"/>
        <v>49.074283999999999</v>
      </c>
      <c r="AI78" s="34">
        <f>PXIL!L78</f>
        <v>0</v>
      </c>
      <c r="AJ78" s="34">
        <f>PXIL!R78</f>
        <v>0</v>
      </c>
      <c r="AK78" s="34">
        <f>RTM_IEX!L78</f>
        <v>9.6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5.6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21.32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0.38329199999999997</v>
      </c>
      <c r="AD79">
        <f t="shared" si="4"/>
        <v>45.246708000000005</v>
      </c>
      <c r="AE79">
        <f>'IDT-1'!D79</f>
        <v>0</v>
      </c>
      <c r="AF79" s="24"/>
      <c r="AG79">
        <f t="shared" si="5"/>
        <v>45.246708000000005</v>
      </c>
      <c r="AI79" s="34">
        <f>PXIL!L79</f>
        <v>0</v>
      </c>
      <c r="AJ79" s="34">
        <f>PXIL!R79</f>
        <v>0</v>
      </c>
      <c r="AK79" s="34">
        <f>RTM_IEX!L79</f>
        <v>3.84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9.7100000000000009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14.14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0.38253599999999999</v>
      </c>
      <c r="AD80">
        <f t="shared" si="4"/>
        <v>45.157463999999997</v>
      </c>
      <c r="AE80">
        <f>'IDT-1'!D80</f>
        <v>0</v>
      </c>
      <c r="AF80" s="24"/>
      <c r="AG80">
        <f t="shared" si="5"/>
        <v>45.157463999999997</v>
      </c>
      <c r="AI80" s="34">
        <f>PXIL!L80</f>
        <v>0</v>
      </c>
      <c r="AJ80" s="34">
        <f>PXIL!R80</f>
        <v>0</v>
      </c>
      <c r="AK80" s="34">
        <f>RTM_IEX!L80</f>
        <v>3.84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16.8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12.28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0.38303999999999999</v>
      </c>
      <c r="AD81">
        <f t="shared" si="4"/>
        <v>45.21696</v>
      </c>
      <c r="AE81">
        <f>'IDT-1'!D81</f>
        <v>0</v>
      </c>
      <c r="AF81" s="24"/>
      <c r="AG81">
        <f t="shared" si="5"/>
        <v>45.21696</v>
      </c>
      <c r="AI81" s="34">
        <f>PXIL!L81</f>
        <v>0</v>
      </c>
      <c r="AJ81" s="34">
        <f>PXIL!R81</f>
        <v>0</v>
      </c>
      <c r="AK81" s="34">
        <f>RTM_IEX!L81</f>
        <v>1.92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20.64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8.16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0.38362799999999997</v>
      </c>
      <c r="AD82">
        <f t="shared" si="4"/>
        <v>45.286372</v>
      </c>
      <c r="AE82">
        <f>'IDT-1'!D82</f>
        <v>0</v>
      </c>
      <c r="AF82" s="24"/>
      <c r="AG82">
        <f t="shared" si="5"/>
        <v>45.286372</v>
      </c>
      <c r="AI82" s="34">
        <f>PXIL!L82</f>
        <v>0</v>
      </c>
      <c r="AJ82" s="34">
        <f>PXIL!R82</f>
        <v>0</v>
      </c>
      <c r="AK82" s="34">
        <f>RTM_IEX!L82</f>
        <v>1.92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24.83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0.37976399999999999</v>
      </c>
      <c r="AD83">
        <f t="shared" si="4"/>
        <v>44.830235999999999</v>
      </c>
      <c r="AE83">
        <f>'IDT-1'!D83</f>
        <v>0</v>
      </c>
      <c r="AF83" s="24"/>
      <c r="AG83">
        <f t="shared" si="5"/>
        <v>44.830235999999999</v>
      </c>
      <c r="AI83" s="34">
        <f>PXIL!L83</f>
        <v>0</v>
      </c>
      <c r="AJ83" s="34">
        <f>PXIL!R83</f>
        <v>0</v>
      </c>
      <c r="AK83" s="34">
        <f>RTM_IEX!L83</f>
        <v>1.92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32.53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0.377328</v>
      </c>
      <c r="AD84">
        <f t="shared" si="4"/>
        <v>44.542672000000003</v>
      </c>
      <c r="AE84">
        <f>'IDT-1'!D84</f>
        <v>0</v>
      </c>
      <c r="AF84" s="24"/>
      <c r="AG84">
        <f t="shared" si="5"/>
        <v>44.542672000000003</v>
      </c>
      <c r="AI84" s="34">
        <f>PXIL!L84</f>
        <v>0</v>
      </c>
      <c r="AJ84" s="34">
        <f>PXIL!R84</f>
        <v>0</v>
      </c>
      <c r="AK84" s="34">
        <f>RTM_IEX!L84</f>
        <v>1.92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32.24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0.39026399999999994</v>
      </c>
      <c r="AD85">
        <f t="shared" si="4"/>
        <v>46.069735999999992</v>
      </c>
      <c r="AE85">
        <f>'IDT-1'!D85</f>
        <v>0</v>
      </c>
      <c r="AF85" s="24"/>
      <c r="AG85">
        <f t="shared" si="5"/>
        <v>46.069735999999992</v>
      </c>
      <c r="AI85" s="34">
        <f>PXIL!L85</f>
        <v>0</v>
      </c>
      <c r="AJ85" s="34">
        <f>PXIL!R85</f>
        <v>0</v>
      </c>
      <c r="AK85" s="34">
        <f>RTM_IEX!L85</f>
        <v>3.65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32.049999999999997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0.38942399999999999</v>
      </c>
      <c r="AD86">
        <f t="shared" si="4"/>
        <v>45.970576000000001</v>
      </c>
      <c r="AE86">
        <f>'IDT-1'!D86</f>
        <v>0</v>
      </c>
      <c r="AF86" s="24"/>
      <c r="AG86">
        <f t="shared" si="5"/>
        <v>45.970576000000001</v>
      </c>
      <c r="AI86" s="34">
        <f>PXIL!L86</f>
        <v>0</v>
      </c>
      <c r="AJ86" s="34">
        <f>PXIL!R86</f>
        <v>0</v>
      </c>
      <c r="AK86" s="34">
        <f>RTM_IEX!L86</f>
        <v>4.32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31.28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0.37648800000000004</v>
      </c>
      <c r="AD87">
        <f t="shared" si="4"/>
        <v>44.443511999999998</v>
      </c>
      <c r="AE87">
        <f>'IDT-1'!D87</f>
        <v>0</v>
      </c>
      <c r="AF87" s="24"/>
      <c r="AG87">
        <f t="shared" si="5"/>
        <v>44.443511999999998</v>
      </c>
      <c r="AI87" s="34">
        <f>PXIL!L87</f>
        <v>0</v>
      </c>
      <c r="AJ87" s="34">
        <f>PXIL!R87</f>
        <v>0</v>
      </c>
      <c r="AK87" s="34">
        <f>RTM_IEX!L87</f>
        <v>2.97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31.09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30.13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0.37010399999999993</v>
      </c>
      <c r="AD88">
        <f t="shared" si="4"/>
        <v>43.689895999999997</v>
      </c>
      <c r="AE88">
        <f>'IDT-1'!D88</f>
        <v>0</v>
      </c>
      <c r="AF88" s="24"/>
      <c r="AG88">
        <f t="shared" si="5"/>
        <v>43.689895999999997</v>
      </c>
      <c r="AI88" s="34">
        <f>PXIL!L88</f>
        <v>0</v>
      </c>
      <c r="AJ88" s="34">
        <f>PXIL!R88</f>
        <v>0</v>
      </c>
      <c r="AK88" s="34">
        <f>RTM_IEX!L88</f>
        <v>3.17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5.000355910648647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28.21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0.36036298964944857</v>
      </c>
      <c r="AD89">
        <f t="shared" si="4"/>
        <v>42.539992920999197</v>
      </c>
      <c r="AE89">
        <f>'IDT-1'!D89</f>
        <v>0</v>
      </c>
      <c r="AF89" s="24"/>
      <c r="AG89">
        <f t="shared" si="5"/>
        <v>42.539992920999197</v>
      </c>
      <c r="AI89" s="34">
        <f>PXIL!L89</f>
        <v>0</v>
      </c>
      <c r="AJ89" s="34">
        <f>PXIL!R89</f>
        <v>0</v>
      </c>
      <c r="AK89" s="34">
        <f>RTM_IEX!L89</f>
        <v>3.93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5.000355910648647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26.96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0.34020298964944862</v>
      </c>
      <c r="AD90">
        <f t="shared" si="4"/>
        <v>40.160152920999202</v>
      </c>
      <c r="AE90">
        <f>'IDT-1'!D90</f>
        <v>0</v>
      </c>
      <c r="AF90" s="24"/>
      <c r="AG90">
        <f t="shared" si="5"/>
        <v>40.160152920999202</v>
      </c>
      <c r="AI90" s="34">
        <f>PXIL!L90</f>
        <v>0</v>
      </c>
      <c r="AJ90" s="34">
        <f>PXIL!R90</f>
        <v>0</v>
      </c>
      <c r="AK90" s="34">
        <f>RTM_IEX!L90</f>
        <v>2.78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5.000355910648647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24.85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0.32978698964944864</v>
      </c>
      <c r="AD91">
        <f t="shared" si="4"/>
        <v>38.9305689209992</v>
      </c>
      <c r="AE91">
        <f>'IDT-1'!D91</f>
        <v>0</v>
      </c>
      <c r="AF91" s="24"/>
      <c r="AG91">
        <f t="shared" si="5"/>
        <v>38.9305689209992</v>
      </c>
      <c r="AI91" s="34">
        <f>PXIL!L91</f>
        <v>0</v>
      </c>
      <c r="AJ91" s="34">
        <f>PXIL!R91</f>
        <v>0</v>
      </c>
      <c r="AK91" s="34">
        <f>RTM_IEX!L91</f>
        <v>3.65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5.000355910648647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23.7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0.30240298964944862</v>
      </c>
      <c r="AD92">
        <f t="shared" si="4"/>
        <v>35.697952920999192</v>
      </c>
      <c r="AE92">
        <f>'IDT-1'!D92</f>
        <v>0</v>
      </c>
      <c r="AF92" s="24"/>
      <c r="AG92">
        <f t="shared" si="5"/>
        <v>35.697952920999192</v>
      </c>
      <c r="AI92" s="34">
        <f>PXIL!L92</f>
        <v>0</v>
      </c>
      <c r="AJ92" s="34">
        <f>PXIL!R92</f>
        <v>0</v>
      </c>
      <c r="AK92" s="34">
        <f>RTM_IEX!L92</f>
        <v>1.54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21.88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0.2943389896494486</v>
      </c>
      <c r="AD93">
        <f t="shared" si="4"/>
        <v>34.746016920999196</v>
      </c>
      <c r="AE93">
        <f>'IDT-1'!D93</f>
        <v>0</v>
      </c>
      <c r="AF93" s="24"/>
      <c r="AG93">
        <f t="shared" si="5"/>
        <v>34.746016920999196</v>
      </c>
      <c r="AI93" s="34">
        <f>PXIL!L93</f>
        <v>0</v>
      </c>
      <c r="AJ93" s="34">
        <f>PXIL!R93</f>
        <v>0</v>
      </c>
      <c r="AK93" s="34">
        <f>RTM_IEX!L93</f>
        <v>2.4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20.350000000000001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0.28392298964944868</v>
      </c>
      <c r="AD94">
        <f t="shared" si="4"/>
        <v>33.5164329209992</v>
      </c>
      <c r="AE94">
        <f>'IDT-1'!D94</f>
        <v>0</v>
      </c>
      <c r="AF94" s="24"/>
      <c r="AG94">
        <f t="shared" si="5"/>
        <v>33.5164329209992</v>
      </c>
      <c r="AI94" s="34">
        <f>PXIL!L94</f>
        <v>0</v>
      </c>
      <c r="AJ94" s="34">
        <f>PXIL!R94</f>
        <v>0</v>
      </c>
      <c r="AK94" s="34">
        <f>RTM_IEX!L94</f>
        <v>2.69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0.25561498964944862</v>
      </c>
      <c r="AD95">
        <f t="shared" si="4"/>
        <v>30.174740920999202</v>
      </c>
      <c r="AE95">
        <f>'IDT-1'!D95</f>
        <v>0</v>
      </c>
      <c r="AF95" s="24"/>
      <c r="AG95">
        <f t="shared" si="5"/>
        <v>30.174740920999202</v>
      </c>
      <c r="AI95" s="34">
        <f>PXIL!L95</f>
        <v>0</v>
      </c>
      <c r="AJ95" s="34">
        <f>PXIL!R95</f>
        <v>0</v>
      </c>
      <c r="AK95" s="34">
        <f>RTM_IEX!L95</f>
        <v>19.670000000000002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0.25158298964944864</v>
      </c>
      <c r="AD96">
        <f t="shared" si="4"/>
        <v>29.698772920999197</v>
      </c>
      <c r="AE96">
        <f>'IDT-1'!D96</f>
        <v>0</v>
      </c>
      <c r="AF96" s="24"/>
      <c r="AG96">
        <f t="shared" si="5"/>
        <v>29.698772920999197</v>
      </c>
      <c r="AI96" s="34">
        <f>PXIL!L96</f>
        <v>0</v>
      </c>
      <c r="AJ96" s="34">
        <f>PXIL!R96</f>
        <v>0</v>
      </c>
      <c r="AK96" s="34">
        <f>RTM_IEX!L96</f>
        <v>19.190000000000001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16.98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0.24267898964944862</v>
      </c>
      <c r="AD97">
        <f t="shared" si="4"/>
        <v>28.647676920999196</v>
      </c>
      <c r="AE97">
        <f>'IDT-1'!D97</f>
        <v>0</v>
      </c>
      <c r="AF97" s="24"/>
      <c r="AG97">
        <f t="shared" si="5"/>
        <v>28.647676920999196</v>
      </c>
      <c r="AI97" s="34">
        <f>PXIL!L97</f>
        <v>0</v>
      </c>
      <c r="AJ97" s="34">
        <f>PXIL!R97</f>
        <v>0</v>
      </c>
      <c r="AK97" s="34">
        <f>RTM_IEX!L97</f>
        <v>1.1499999999999999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16.32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0.23553898964944864</v>
      </c>
      <c r="AD98">
        <f t="shared" si="4"/>
        <v>27.804816920999201</v>
      </c>
      <c r="AE98">
        <f>'IDT-1'!D98</f>
        <v>0</v>
      </c>
      <c r="AF98" s="24"/>
      <c r="AG98">
        <f t="shared" si="5"/>
        <v>27.804816920999201</v>
      </c>
      <c r="AI98" s="34">
        <f>PXIL!L98</f>
        <v>0</v>
      </c>
      <c r="AJ98" s="34">
        <f>PXIL!R98</f>
        <v>0</v>
      </c>
      <c r="AK98" s="34">
        <f>RTM_IEX!L98</f>
        <v>0.96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0.1200030252405135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0.23073000000000002</v>
      </c>
      <c r="Z99" s="34">
        <f t="shared" si="6"/>
        <v>0</v>
      </c>
      <c r="AA99" s="75">
        <f t="shared" si="6"/>
        <v>0.17738249999999989</v>
      </c>
      <c r="AB99" s="75">
        <f t="shared" si="6"/>
        <v>0</v>
      </c>
      <c r="AC99">
        <f t="shared" si="6"/>
        <v>7.9303604120203128E-3</v>
      </c>
      <c r="AD99">
        <f t="shared" si="6"/>
        <v>0.93616016482849318</v>
      </c>
      <c r="AE99">
        <f t="shared" ref="AE99:AT99" si="7">SUM(AE3:AE98)/4000</f>
        <v>0</v>
      </c>
      <c r="AG99">
        <f t="shared" si="7"/>
        <v>0.93616016482849318</v>
      </c>
      <c r="AI99">
        <f t="shared" si="7"/>
        <v>0</v>
      </c>
      <c r="AJ99">
        <f t="shared" si="7"/>
        <v>0</v>
      </c>
      <c r="AK99">
        <f t="shared" si="7"/>
        <v>0.13220999999999997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0.28376499999999999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14.392497000000001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3.45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0.14987697480000001</v>
      </c>
      <c r="AD3">
        <f>SUM(B3:AB3,AI3:AT3)-AC3</f>
        <v>17.6926200252</v>
      </c>
      <c r="AE3">
        <v>0</v>
      </c>
      <c r="AF3" s="24"/>
      <c r="AG3">
        <f>SUM(AD3:AF3)</f>
        <v>17.6926200252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14.392497000000001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3.45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0.14987697480000001</v>
      </c>
      <c r="AD4">
        <f t="shared" ref="AD4:AD67" si="1">SUM(B4:AB4,AI4:AT4)-AC4</f>
        <v>17.6926200252</v>
      </c>
      <c r="AE4">
        <v>0</v>
      </c>
      <c r="AF4" s="24"/>
      <c r="AG4">
        <f t="shared" ref="AG4:AG67" si="2">SUM(AD4:AF4)</f>
        <v>17.6926200252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14.392497000000001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2.11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0.13862097480000002</v>
      </c>
      <c r="AD5">
        <f t="shared" si="1"/>
        <v>16.363876025200003</v>
      </c>
      <c r="AE5">
        <v>0</v>
      </c>
      <c r="AF5" s="24"/>
      <c r="AG5">
        <f t="shared" si="2"/>
        <v>16.363876025200003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14.392497000000001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1.73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0.13542897479999999</v>
      </c>
      <c r="AD6">
        <f t="shared" si="1"/>
        <v>15.987068025199999</v>
      </c>
      <c r="AE6">
        <v>0</v>
      </c>
      <c r="AF6" s="24"/>
      <c r="AG6">
        <f t="shared" si="2"/>
        <v>15.987068025199999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14.392497000000001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0.28999999999999998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0.12333297479999999</v>
      </c>
      <c r="AD7">
        <f t="shared" si="1"/>
        <v>14.559164025199999</v>
      </c>
      <c r="AE7">
        <v>0</v>
      </c>
      <c r="AF7" s="24"/>
      <c r="AG7">
        <f t="shared" si="2"/>
        <v>14.559164025199999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14.392497000000001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0.1208969748</v>
      </c>
      <c r="AD8">
        <f t="shared" si="1"/>
        <v>14.2716000252</v>
      </c>
      <c r="AE8">
        <v>0</v>
      </c>
      <c r="AF8" s="24"/>
      <c r="AG8">
        <f t="shared" si="2"/>
        <v>14.2716000252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14.392497000000001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0.1208969748</v>
      </c>
      <c r="AD9">
        <f t="shared" si="1"/>
        <v>14.2716000252</v>
      </c>
      <c r="AE9">
        <v>0</v>
      </c>
      <c r="AF9" s="24"/>
      <c r="AG9">
        <f t="shared" si="2"/>
        <v>14.2716000252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14.392497000000001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0.1208969748</v>
      </c>
      <c r="AD10">
        <f t="shared" si="1"/>
        <v>14.2716000252</v>
      </c>
      <c r="AE10">
        <v>0</v>
      </c>
      <c r="AF10" s="24"/>
      <c r="AG10">
        <f t="shared" si="2"/>
        <v>14.2716000252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14.392497000000001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0.1208969748</v>
      </c>
      <c r="AD11">
        <f t="shared" si="1"/>
        <v>14.2716000252</v>
      </c>
      <c r="AE11">
        <v>0</v>
      </c>
      <c r="AF11" s="24"/>
      <c r="AG11">
        <f t="shared" si="2"/>
        <v>14.2716000252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14.392497000000001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0.1208969748</v>
      </c>
      <c r="AD12">
        <f t="shared" si="1"/>
        <v>14.2716000252</v>
      </c>
      <c r="AE12">
        <v>0</v>
      </c>
      <c r="AF12" s="24"/>
      <c r="AG12">
        <f t="shared" si="2"/>
        <v>14.2716000252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14.392497000000001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0.1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0.12173697479999999</v>
      </c>
      <c r="AD13">
        <f t="shared" si="1"/>
        <v>14.370760025200001</v>
      </c>
      <c r="AE13">
        <v>0</v>
      </c>
      <c r="AF13" s="24"/>
      <c r="AG13">
        <f t="shared" si="2"/>
        <v>14.370760025200001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14.392497000000001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0.48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0.12492897479999999</v>
      </c>
      <c r="AD14">
        <f t="shared" si="1"/>
        <v>14.747568025200001</v>
      </c>
      <c r="AE14">
        <v>0</v>
      </c>
      <c r="AF14" s="24"/>
      <c r="AG14">
        <f t="shared" si="2"/>
        <v>14.747568025200001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14.392497000000001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0.77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0.1273649748</v>
      </c>
      <c r="AD15">
        <f t="shared" si="1"/>
        <v>15.035132025199999</v>
      </c>
      <c r="AE15">
        <v>0</v>
      </c>
      <c r="AF15" s="24"/>
      <c r="AG15">
        <f t="shared" si="2"/>
        <v>15.035132025199999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14.392497000000001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1.34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0.13215297479999999</v>
      </c>
      <c r="AD16">
        <f t="shared" si="1"/>
        <v>15.6003440252</v>
      </c>
      <c r="AE16">
        <v>0</v>
      </c>
      <c r="AF16" s="24"/>
      <c r="AG16">
        <f t="shared" si="2"/>
        <v>15.6003440252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14.392497000000001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0.67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0.1265249748</v>
      </c>
      <c r="AD17">
        <f t="shared" si="1"/>
        <v>14.9359720252</v>
      </c>
      <c r="AE17">
        <v>0</v>
      </c>
      <c r="AF17" s="24"/>
      <c r="AG17">
        <f t="shared" si="2"/>
        <v>14.9359720252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14.392497000000001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1.34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0.13215297479999999</v>
      </c>
      <c r="AD18">
        <f t="shared" si="1"/>
        <v>15.6003440252</v>
      </c>
      <c r="AE18">
        <v>0</v>
      </c>
      <c r="AF18" s="24"/>
      <c r="AG18">
        <f t="shared" si="2"/>
        <v>15.6003440252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14.392497000000001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3.07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0.14668497479999998</v>
      </c>
      <c r="AD19">
        <f t="shared" si="1"/>
        <v>17.3158120252</v>
      </c>
      <c r="AE19">
        <v>0</v>
      </c>
      <c r="AF19" s="24"/>
      <c r="AG19">
        <f t="shared" si="2"/>
        <v>17.3158120252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14.392497000000001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5.47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0.16684497479999999</v>
      </c>
      <c r="AD20">
        <f t="shared" si="1"/>
        <v>19.695652025200001</v>
      </c>
      <c r="AE20">
        <v>0</v>
      </c>
      <c r="AF20" s="24"/>
      <c r="AG20">
        <f t="shared" si="2"/>
        <v>19.695652025200001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14.392497000000001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6.33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0.1740689748</v>
      </c>
      <c r="AD21">
        <f t="shared" si="1"/>
        <v>20.5484280252</v>
      </c>
      <c r="AE21">
        <v>0</v>
      </c>
      <c r="AF21" s="24"/>
      <c r="AG21">
        <f t="shared" si="2"/>
        <v>20.5484280252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14.392497000000001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6.14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0.17247297479999998</v>
      </c>
      <c r="AD22">
        <f t="shared" si="1"/>
        <v>20.360024025199998</v>
      </c>
      <c r="AE22">
        <v>0</v>
      </c>
      <c r="AF22" s="24"/>
      <c r="AG22">
        <f t="shared" si="2"/>
        <v>20.360024025199998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14.392497000000001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6.14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0.17247297479999998</v>
      </c>
      <c r="AD23">
        <f t="shared" si="1"/>
        <v>20.360024025199998</v>
      </c>
      <c r="AE23">
        <v>0</v>
      </c>
      <c r="AF23" s="24"/>
      <c r="AG23">
        <f t="shared" si="2"/>
        <v>20.360024025199998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14.392497000000001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0.18776097479999998</v>
      </c>
      <c r="AD24">
        <f t="shared" si="1"/>
        <v>22.1647360252</v>
      </c>
      <c r="AE24">
        <v>0</v>
      </c>
      <c r="AF24" s="24"/>
      <c r="AG24">
        <f t="shared" si="2"/>
        <v>22.1647360252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7.96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14.392497000000001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0.20069697479999998</v>
      </c>
      <c r="AD25">
        <f t="shared" si="1"/>
        <v>23.691800025199999</v>
      </c>
      <c r="AE25">
        <v>0</v>
      </c>
      <c r="AF25" s="24"/>
      <c r="AG25">
        <f t="shared" si="2"/>
        <v>23.691800025199999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9.5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14.392497000000001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0.19506897480000002</v>
      </c>
      <c r="AD26">
        <f t="shared" si="1"/>
        <v>23.027428025199999</v>
      </c>
      <c r="AE26">
        <v>0</v>
      </c>
      <c r="AF26" s="24"/>
      <c r="AG26">
        <f t="shared" si="2"/>
        <v>23.027428025199999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8.83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14.392497000000001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0.1837289748</v>
      </c>
      <c r="AD27">
        <f t="shared" si="1"/>
        <v>21.688768025200002</v>
      </c>
      <c r="AE27">
        <v>0</v>
      </c>
      <c r="AF27" s="24"/>
      <c r="AG27">
        <f t="shared" si="2"/>
        <v>21.688768025200002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7.48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14.392497000000001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0.20069697479999998</v>
      </c>
      <c r="AD28">
        <f t="shared" si="1"/>
        <v>23.691800025199999</v>
      </c>
      <c r="AE28">
        <v>0</v>
      </c>
      <c r="AF28" s="24"/>
      <c r="AG28">
        <f t="shared" si="2"/>
        <v>23.691800025199999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9.5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14.392497000000001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0.1901969748</v>
      </c>
      <c r="AD29">
        <f t="shared" si="1"/>
        <v>22.4523000252</v>
      </c>
      <c r="AE29">
        <v>0</v>
      </c>
      <c r="AF29" s="24"/>
      <c r="AG29">
        <f t="shared" si="2"/>
        <v>22.4523000252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8.25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14.392497000000001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0.18616497479999999</v>
      </c>
      <c r="AD30">
        <f t="shared" si="1"/>
        <v>21.976332025200001</v>
      </c>
      <c r="AE30">
        <v>0</v>
      </c>
      <c r="AF30" s="24"/>
      <c r="AG30">
        <f t="shared" si="2"/>
        <v>21.976332025200001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7.77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14.392497000000001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7.29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0.18213297480000001</v>
      </c>
      <c r="AD31">
        <f t="shared" si="1"/>
        <v>21.5003640252</v>
      </c>
      <c r="AE31">
        <v>0</v>
      </c>
      <c r="AF31" s="24"/>
      <c r="AG31">
        <f t="shared" si="2"/>
        <v>21.5003640252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14.392497000000001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0.1805369748</v>
      </c>
      <c r="AD32">
        <f t="shared" si="1"/>
        <v>21.311960025200001</v>
      </c>
      <c r="AE32">
        <v>0</v>
      </c>
      <c r="AF32" s="24"/>
      <c r="AG32">
        <f t="shared" si="2"/>
        <v>21.311960025200001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14.392497000000001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7.43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0.19389297479999998</v>
      </c>
      <c r="AD33">
        <f t="shared" si="1"/>
        <v>22.888604025199999</v>
      </c>
      <c r="AE33">
        <v>0</v>
      </c>
      <c r="AF33" s="24"/>
      <c r="AG33">
        <f t="shared" si="2"/>
        <v>22.888604025199999</v>
      </c>
      <c r="AI33" s="34">
        <f>PXIL!M33</f>
        <v>0</v>
      </c>
      <c r="AJ33" s="34">
        <f>PXIL!S33</f>
        <v>0</v>
      </c>
      <c r="AK33" s="34">
        <f>RTM_IEX!M33</f>
        <v>1.26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14.392497000000001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3.45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0.16634097480000001</v>
      </c>
      <c r="AD34">
        <f t="shared" si="1"/>
        <v>19.636156025200002</v>
      </c>
      <c r="AE34">
        <v>0</v>
      </c>
      <c r="AF34" s="24"/>
      <c r="AG34">
        <f t="shared" si="2"/>
        <v>19.636156025200002</v>
      </c>
      <c r="AI34" s="34">
        <f>PXIL!M34</f>
        <v>0</v>
      </c>
      <c r="AJ34" s="34">
        <f>PXIL!S34</f>
        <v>0</v>
      </c>
      <c r="AK34" s="34">
        <f>RTM_IEX!M34</f>
        <v>1.96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14.392497000000001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0.15777297479999999</v>
      </c>
      <c r="AD35">
        <f t="shared" si="1"/>
        <v>18.624724025199999</v>
      </c>
      <c r="AE35">
        <v>0</v>
      </c>
      <c r="AF35" s="24"/>
      <c r="AG35">
        <f t="shared" si="2"/>
        <v>18.624724025199999</v>
      </c>
      <c r="AI35" s="34">
        <f>PXIL!M35</f>
        <v>0</v>
      </c>
      <c r="AJ35" s="34">
        <f>PXIL!S35</f>
        <v>0</v>
      </c>
      <c r="AK35" s="34">
        <f>RTM_IEX!M35</f>
        <v>1.08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14.392497000000001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0.15474897479999999</v>
      </c>
      <c r="AD36">
        <f t="shared" si="1"/>
        <v>18.2677480252</v>
      </c>
      <c r="AE36">
        <v>0</v>
      </c>
      <c r="AF36" s="24"/>
      <c r="AG36">
        <f t="shared" si="2"/>
        <v>18.2677480252</v>
      </c>
      <c r="AI36" s="34">
        <f>PXIL!M36</f>
        <v>0</v>
      </c>
      <c r="AJ36" s="34">
        <f>PXIL!S36</f>
        <v>0</v>
      </c>
      <c r="AK36" s="34">
        <f>RTM_IEX!M36</f>
        <v>1.08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14.392497000000001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2.92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0.1527329748</v>
      </c>
      <c r="AD37">
        <f t="shared" si="1"/>
        <v>18.029764025200002</v>
      </c>
      <c r="AE37">
        <v>0</v>
      </c>
      <c r="AF37" s="24"/>
      <c r="AG37">
        <f t="shared" si="2"/>
        <v>18.029764025200002</v>
      </c>
      <c r="AI37" s="34">
        <f>PXIL!M37</f>
        <v>0</v>
      </c>
      <c r="AJ37" s="34">
        <f>PXIL!S37</f>
        <v>0</v>
      </c>
      <c r="AK37" s="34">
        <f>RTM_IEX!M37</f>
        <v>0.87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14.392497000000001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3.14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0.15407697479999999</v>
      </c>
      <c r="AD38">
        <f t="shared" si="1"/>
        <v>18.188420025199999</v>
      </c>
      <c r="AE38">
        <v>0</v>
      </c>
      <c r="AF38" s="24"/>
      <c r="AG38">
        <f t="shared" si="2"/>
        <v>18.188420025199999</v>
      </c>
      <c r="AI38" s="34">
        <f>PXIL!M38</f>
        <v>0</v>
      </c>
      <c r="AJ38" s="34">
        <f>PXIL!S38</f>
        <v>0</v>
      </c>
      <c r="AK38" s="34">
        <f>RTM_IEX!M38</f>
        <v>0.81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14.392497000000001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2.73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0.14954097479999998</v>
      </c>
      <c r="AD39">
        <f t="shared" si="1"/>
        <v>17.652956025199998</v>
      </c>
      <c r="AE39">
        <v>0</v>
      </c>
      <c r="AF39" s="24"/>
      <c r="AG39">
        <f t="shared" si="2"/>
        <v>17.652956025199998</v>
      </c>
      <c r="AI39" s="34">
        <f>PXIL!M39</f>
        <v>0</v>
      </c>
      <c r="AJ39" s="34">
        <f>PXIL!S39</f>
        <v>0</v>
      </c>
      <c r="AK39" s="34">
        <f>RTM_IEX!M39</f>
        <v>0.68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14.392497000000001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2.5299999999999998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0.14744097479999999</v>
      </c>
      <c r="AD40">
        <f t="shared" si="1"/>
        <v>17.4050560252</v>
      </c>
      <c r="AE40">
        <v>0</v>
      </c>
      <c r="AF40" s="24"/>
      <c r="AG40">
        <f t="shared" si="2"/>
        <v>17.4050560252</v>
      </c>
      <c r="AI40" s="34">
        <f>PXIL!M40</f>
        <v>0</v>
      </c>
      <c r="AJ40" s="34">
        <f>PXIL!S40</f>
        <v>0</v>
      </c>
      <c r="AK40" s="34">
        <f>RTM_IEX!M40</f>
        <v>0.63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14.392497000000001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3.73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0.15693297479999996</v>
      </c>
      <c r="AD41">
        <f t="shared" si="1"/>
        <v>18.525564025199998</v>
      </c>
      <c r="AE41">
        <v>0</v>
      </c>
      <c r="AF41" s="24"/>
      <c r="AG41">
        <f t="shared" si="2"/>
        <v>18.525564025199998</v>
      </c>
      <c r="AI41" s="34">
        <f>PXIL!M41</f>
        <v>0</v>
      </c>
      <c r="AJ41" s="34">
        <f>PXIL!S41</f>
        <v>0</v>
      </c>
      <c r="AK41" s="34">
        <f>RTM_IEX!M41</f>
        <v>0.56000000000000005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14.392497000000001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3.38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0.1520609748</v>
      </c>
      <c r="AD42">
        <f t="shared" si="1"/>
        <v>17.950436025199998</v>
      </c>
      <c r="AE42">
        <v>0</v>
      </c>
      <c r="AF42" s="24"/>
      <c r="AG42">
        <f t="shared" si="2"/>
        <v>17.950436025199998</v>
      </c>
      <c r="AI42" s="34">
        <f>PXIL!M42</f>
        <v>0</v>
      </c>
      <c r="AJ42" s="34">
        <f>PXIL!S42</f>
        <v>0</v>
      </c>
      <c r="AK42" s="34">
        <f>RTM_IEX!M42</f>
        <v>0.33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14.392497000000001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4.62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0.16214097479999998</v>
      </c>
      <c r="AD43">
        <f t="shared" si="1"/>
        <v>19.140356025199999</v>
      </c>
      <c r="AE43">
        <v>0</v>
      </c>
      <c r="AF43" s="24"/>
      <c r="AG43">
        <f t="shared" si="2"/>
        <v>19.140356025199999</v>
      </c>
      <c r="AI43" s="34">
        <f>PXIL!M43</f>
        <v>0</v>
      </c>
      <c r="AJ43" s="34">
        <f>PXIL!S43</f>
        <v>0</v>
      </c>
      <c r="AK43" s="34">
        <f>RTM_IEX!M43</f>
        <v>0.28999999999999998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14.392497000000001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4.38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0.15945297479999998</v>
      </c>
      <c r="AD44">
        <f t="shared" si="1"/>
        <v>18.823044025200002</v>
      </c>
      <c r="AE44">
        <v>0</v>
      </c>
      <c r="AF44" s="24"/>
      <c r="AG44">
        <f t="shared" si="2"/>
        <v>18.823044025200002</v>
      </c>
      <c r="AI44" s="34">
        <f>PXIL!M44</f>
        <v>0</v>
      </c>
      <c r="AJ44" s="34">
        <f>PXIL!S44</f>
        <v>0</v>
      </c>
      <c r="AK44" s="34">
        <f>RTM_IEX!M44</f>
        <v>0.21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14.392497000000001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4.57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0.16029297479999999</v>
      </c>
      <c r="AD45">
        <f t="shared" si="1"/>
        <v>18.922204025199999</v>
      </c>
      <c r="AE45">
        <v>0</v>
      </c>
      <c r="AF45" s="24"/>
      <c r="AG45">
        <f t="shared" si="2"/>
        <v>18.922204025199999</v>
      </c>
      <c r="AI45" s="34">
        <f>PXIL!M45</f>
        <v>0</v>
      </c>
      <c r="AJ45" s="34">
        <f>PXIL!S45</f>
        <v>0</v>
      </c>
      <c r="AK45" s="34">
        <f>RTM_IEX!M45</f>
        <v>0.12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14.392497000000001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4.22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0.15634497480000001</v>
      </c>
      <c r="AD46">
        <f t="shared" si="1"/>
        <v>18.456152025200002</v>
      </c>
      <c r="AE46">
        <v>0</v>
      </c>
      <c r="AF46" s="24"/>
      <c r="AG46">
        <f t="shared" si="2"/>
        <v>18.456152025200002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14.392497000000001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6.14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0.17247297479999998</v>
      </c>
      <c r="AD47">
        <f t="shared" si="1"/>
        <v>20.360024025199998</v>
      </c>
      <c r="AE47">
        <v>0</v>
      </c>
      <c r="AF47" s="24"/>
      <c r="AG47">
        <f t="shared" si="2"/>
        <v>20.360024025199998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14.392497000000001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8.35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0.19103697479999998</v>
      </c>
      <c r="AD48">
        <f t="shared" si="1"/>
        <v>22.551460025200001</v>
      </c>
      <c r="AE48">
        <v>0</v>
      </c>
      <c r="AF48" s="24"/>
      <c r="AG48">
        <f t="shared" si="2"/>
        <v>22.551460025200001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14.392497000000001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4.99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0.16281297480000001</v>
      </c>
      <c r="AD49">
        <f t="shared" si="1"/>
        <v>19.219684025199999</v>
      </c>
      <c r="AE49">
        <v>0</v>
      </c>
      <c r="AF49" s="24"/>
      <c r="AG49">
        <f t="shared" si="2"/>
        <v>19.219684025199999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14.392497000000001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6.62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0.17650497479999999</v>
      </c>
      <c r="AD50">
        <f t="shared" si="1"/>
        <v>20.835992025199999</v>
      </c>
      <c r="AE50">
        <v>0</v>
      </c>
      <c r="AF50" s="24"/>
      <c r="AG50">
        <f t="shared" si="2"/>
        <v>20.835992025199999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14.392497000000001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0.16037697480000002</v>
      </c>
      <c r="AD51">
        <f t="shared" si="1"/>
        <v>18.932120025200003</v>
      </c>
      <c r="AE51">
        <v>0</v>
      </c>
      <c r="AF51" s="24"/>
      <c r="AG51">
        <f t="shared" si="2"/>
        <v>18.932120025200003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14.392497000000001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0.18776097479999998</v>
      </c>
      <c r="AD52">
        <f t="shared" si="1"/>
        <v>22.1647360252</v>
      </c>
      <c r="AE52">
        <v>0</v>
      </c>
      <c r="AF52" s="24"/>
      <c r="AG52">
        <f t="shared" si="2"/>
        <v>22.1647360252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14.392497000000001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7.87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0.18700497479999997</v>
      </c>
      <c r="AD53">
        <f t="shared" si="1"/>
        <v>22.075492025199999</v>
      </c>
      <c r="AE53">
        <v>0</v>
      </c>
      <c r="AF53" s="24"/>
      <c r="AG53">
        <f t="shared" si="2"/>
        <v>22.075492025199999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14.392497000000001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8.5399999999999991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0.19263297479999997</v>
      </c>
      <c r="AD54">
        <f t="shared" si="1"/>
        <v>22.739864025199999</v>
      </c>
      <c r="AE54">
        <v>0</v>
      </c>
      <c r="AF54" s="24"/>
      <c r="AG54">
        <f t="shared" si="2"/>
        <v>22.739864025199999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14.392497000000001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0.20069697479999998</v>
      </c>
      <c r="AD55">
        <f t="shared" si="1"/>
        <v>23.691800025199999</v>
      </c>
      <c r="AE55">
        <v>0</v>
      </c>
      <c r="AF55" s="24"/>
      <c r="AG55">
        <f t="shared" si="2"/>
        <v>23.691800025199999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9.5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14.392497000000001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0.20069697479999998</v>
      </c>
      <c r="AD56">
        <f t="shared" si="1"/>
        <v>23.691800025199999</v>
      </c>
      <c r="AE56">
        <v>0</v>
      </c>
      <c r="AF56" s="24"/>
      <c r="AG56">
        <f t="shared" si="2"/>
        <v>23.691800025199999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9.5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14.392497000000001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0.1926329748</v>
      </c>
      <c r="AD57">
        <f t="shared" si="1"/>
        <v>22.739864025199999</v>
      </c>
      <c r="AE57">
        <v>0</v>
      </c>
      <c r="AF57" s="24"/>
      <c r="AG57">
        <f t="shared" si="2"/>
        <v>22.739864025199999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8.5399999999999991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14.392497000000001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0.18213297480000001</v>
      </c>
      <c r="AD58">
        <f t="shared" si="1"/>
        <v>21.5003640252</v>
      </c>
      <c r="AE58">
        <v>0</v>
      </c>
      <c r="AF58" s="24"/>
      <c r="AG58">
        <f t="shared" si="2"/>
        <v>21.5003640252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7.29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14.392497000000001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0.1834769748</v>
      </c>
      <c r="AD59">
        <f t="shared" si="1"/>
        <v>21.6590200252</v>
      </c>
      <c r="AE59">
        <v>0</v>
      </c>
      <c r="AF59" s="24"/>
      <c r="AG59">
        <f t="shared" si="2"/>
        <v>21.6590200252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0.25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14.392497000000001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8.25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0.19019697479999997</v>
      </c>
      <c r="AD60">
        <f t="shared" si="1"/>
        <v>22.4523000252</v>
      </c>
      <c r="AE60">
        <v>0</v>
      </c>
      <c r="AF60" s="24"/>
      <c r="AG60">
        <f t="shared" si="2"/>
        <v>22.4523000252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14.392497000000001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0.20069697479999998</v>
      </c>
      <c r="AD61">
        <f t="shared" si="1"/>
        <v>23.691800025199999</v>
      </c>
      <c r="AE61">
        <v>0</v>
      </c>
      <c r="AF61" s="24"/>
      <c r="AG61">
        <f t="shared" si="2"/>
        <v>23.691800025199999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14.392497000000001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0.20069697479999998</v>
      </c>
      <c r="AD62">
        <f t="shared" si="1"/>
        <v>23.691800025199999</v>
      </c>
      <c r="AE62">
        <v>0</v>
      </c>
      <c r="AF62" s="24"/>
      <c r="AG62">
        <f t="shared" si="2"/>
        <v>23.691800025199999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14.392497000000001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7.1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0.1805369748</v>
      </c>
      <c r="AD63">
        <f t="shared" si="1"/>
        <v>21.311960025200001</v>
      </c>
      <c r="AE63">
        <v>0</v>
      </c>
      <c r="AF63" s="24"/>
      <c r="AG63">
        <f t="shared" si="2"/>
        <v>21.311960025200001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14.392497000000001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6.04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0.1716329748</v>
      </c>
      <c r="AD64">
        <f t="shared" si="1"/>
        <v>20.2608640252</v>
      </c>
      <c r="AE64">
        <v>0</v>
      </c>
      <c r="AF64" s="24"/>
      <c r="AG64">
        <f t="shared" si="2"/>
        <v>20.2608640252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14.392497000000001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8.44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0.19179297479999999</v>
      </c>
      <c r="AD65">
        <f t="shared" si="1"/>
        <v>22.640704025200002</v>
      </c>
      <c r="AE65">
        <v>0</v>
      </c>
      <c r="AF65" s="24"/>
      <c r="AG65">
        <f t="shared" si="2"/>
        <v>22.640704025200002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14.392497000000001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0.20069697479999998</v>
      </c>
      <c r="AD66">
        <f t="shared" si="1"/>
        <v>23.691800025199999</v>
      </c>
      <c r="AE66">
        <v>0</v>
      </c>
      <c r="AF66" s="24"/>
      <c r="AG66">
        <f t="shared" si="2"/>
        <v>23.691800025199999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14.392497000000001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0.20069697479999998</v>
      </c>
      <c r="AD67">
        <f t="shared" si="1"/>
        <v>23.691800025199999</v>
      </c>
      <c r="AE67">
        <v>0</v>
      </c>
      <c r="AF67" s="24"/>
      <c r="AG67">
        <f t="shared" si="2"/>
        <v>23.691800025199999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14.392497000000001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0.1934729748</v>
      </c>
      <c r="AD68">
        <f t="shared" ref="AD68:AD98" si="4">SUM(B68:AB68,AI68:AT68)-AC68</f>
        <v>22.839024025200001</v>
      </c>
      <c r="AE68">
        <v>0</v>
      </c>
      <c r="AF68" s="24"/>
      <c r="AG68">
        <f t="shared" ref="AG68:AG98" si="5">SUM(AD68:AF68)</f>
        <v>22.839024025200001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8.64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14.392497000000001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2.78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0.19002897479999997</v>
      </c>
      <c r="AD69">
        <f t="shared" si="4"/>
        <v>22.432468025199999</v>
      </c>
      <c r="AE69">
        <v>0</v>
      </c>
      <c r="AF69" s="24"/>
      <c r="AG69">
        <f t="shared" si="5"/>
        <v>22.432468025199999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5.45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14.392497000000001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5.91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0.20061297480000001</v>
      </c>
      <c r="AD70">
        <f t="shared" si="4"/>
        <v>23.681884025200006</v>
      </c>
      <c r="AE70">
        <v>0</v>
      </c>
      <c r="AF70" s="24"/>
      <c r="AG70">
        <f t="shared" si="5"/>
        <v>23.681884025200006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14.392497000000001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0.20036097479999998</v>
      </c>
      <c r="AD71">
        <f t="shared" si="4"/>
        <v>23.652136025200001</v>
      </c>
      <c r="AE71">
        <v>0</v>
      </c>
      <c r="AF71" s="24"/>
      <c r="AG71">
        <f t="shared" si="5"/>
        <v>23.652136025200001</v>
      </c>
      <c r="AI71" s="34">
        <f>PXIL!M71</f>
        <v>0</v>
      </c>
      <c r="AJ71" s="34">
        <f>PXIL!S71</f>
        <v>0</v>
      </c>
      <c r="AK71" s="34">
        <f>RTM_IEX!M71</f>
        <v>1.44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2.72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14.392497000000001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0.20078097479999998</v>
      </c>
      <c r="AD72">
        <f t="shared" si="4"/>
        <v>23.7017160252</v>
      </c>
      <c r="AE72">
        <v>0</v>
      </c>
      <c r="AF72" s="24"/>
      <c r="AG72">
        <f t="shared" si="5"/>
        <v>23.7017160252</v>
      </c>
      <c r="AI72" s="34">
        <f>PXIL!M72</f>
        <v>0</v>
      </c>
      <c r="AJ72" s="34">
        <f>PXIL!S72</f>
        <v>0</v>
      </c>
      <c r="AK72" s="34">
        <f>RTM_IEX!M72</f>
        <v>2.97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1.78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14.392497000000001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4.3899999999999997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0.19246497479999999</v>
      </c>
      <c r="AD73">
        <f t="shared" si="4"/>
        <v>22.720032025199998</v>
      </c>
      <c r="AE73">
        <v>0</v>
      </c>
      <c r="AF73" s="24"/>
      <c r="AG73">
        <f t="shared" si="5"/>
        <v>22.720032025199998</v>
      </c>
      <c r="AI73" s="34">
        <f>PXIL!M73</f>
        <v>0</v>
      </c>
      <c r="AJ73" s="34">
        <f>PXIL!S73</f>
        <v>0</v>
      </c>
      <c r="AK73" s="34">
        <f>RTM_IEX!M73</f>
        <v>3.07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1.06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14.392497000000001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3.93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0.20027697480000001</v>
      </c>
      <c r="AD74">
        <f t="shared" si="4"/>
        <v>23.6422200252</v>
      </c>
      <c r="AE74">
        <v>0</v>
      </c>
      <c r="AF74" s="24"/>
      <c r="AG74">
        <f t="shared" si="5"/>
        <v>23.6422200252</v>
      </c>
      <c r="AI74" s="34">
        <f>PXIL!M74</f>
        <v>0</v>
      </c>
      <c r="AJ74" s="34">
        <f>PXIL!S74</f>
        <v>0</v>
      </c>
      <c r="AK74" s="34">
        <f>RTM_IEX!M74</f>
        <v>4.41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1.1100000000000001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14.392497000000001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5.75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0.20111697479999999</v>
      </c>
      <c r="AD75">
        <f t="shared" si="4"/>
        <v>23.741380025199994</v>
      </c>
      <c r="AE75">
        <v>0</v>
      </c>
      <c r="AF75" s="24"/>
      <c r="AG75">
        <f t="shared" si="5"/>
        <v>23.741380025199994</v>
      </c>
      <c r="AI75" s="34">
        <f>PXIL!M75</f>
        <v>0</v>
      </c>
      <c r="AJ75" s="34">
        <f>PXIL!S75</f>
        <v>0</v>
      </c>
      <c r="AK75" s="34">
        <f>RTM_IEX!M75</f>
        <v>2.4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14.392497000000001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4.4800000000000004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0.1840649748</v>
      </c>
      <c r="AD76">
        <f t="shared" si="4"/>
        <v>21.728432025200004</v>
      </c>
      <c r="AE76">
        <v>0</v>
      </c>
      <c r="AF76" s="24"/>
      <c r="AG76">
        <f t="shared" si="5"/>
        <v>21.728432025200004</v>
      </c>
      <c r="AI76" s="34">
        <f>PXIL!M76</f>
        <v>0</v>
      </c>
      <c r="AJ76" s="34">
        <f>PXIL!S76</f>
        <v>0</v>
      </c>
      <c r="AK76" s="34">
        <f>RTM_IEX!M76</f>
        <v>2.2999999999999998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0.74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14.392497000000001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0.19498497479999999</v>
      </c>
      <c r="AD77">
        <f t="shared" si="4"/>
        <v>23.017512025200002</v>
      </c>
      <c r="AE77">
        <v>0</v>
      </c>
      <c r="AF77" s="24"/>
      <c r="AG77">
        <f t="shared" si="5"/>
        <v>23.017512025200002</v>
      </c>
      <c r="AI77" s="34">
        <f>PXIL!M77</f>
        <v>0</v>
      </c>
      <c r="AJ77" s="34">
        <f>PXIL!S77</f>
        <v>0</v>
      </c>
      <c r="AK77" s="34">
        <f>RTM_IEX!M77</f>
        <v>1.92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0.94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14.392497000000001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0.20036097479999998</v>
      </c>
      <c r="AD78">
        <f t="shared" si="4"/>
        <v>23.652136025200001</v>
      </c>
      <c r="AE78">
        <v>0</v>
      </c>
      <c r="AF78" s="24"/>
      <c r="AG78">
        <f t="shared" si="5"/>
        <v>23.652136025200001</v>
      </c>
      <c r="AI78" s="34">
        <f>PXIL!M78</f>
        <v>0</v>
      </c>
      <c r="AJ78" s="34">
        <f>PXIL!S78</f>
        <v>0</v>
      </c>
      <c r="AK78" s="34">
        <f>RTM_IEX!M78</f>
        <v>1.25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1.58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14.392497000000001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7.82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0.19380897479999998</v>
      </c>
      <c r="AD79">
        <f t="shared" si="4"/>
        <v>22.878688025199999</v>
      </c>
      <c r="AE79">
        <v>0</v>
      </c>
      <c r="AF79" s="24"/>
      <c r="AG79">
        <f t="shared" si="5"/>
        <v>22.878688025199999</v>
      </c>
      <c r="AI79" s="34">
        <f>PXIL!M79</f>
        <v>0</v>
      </c>
      <c r="AJ79" s="34">
        <f>PXIL!S79</f>
        <v>0</v>
      </c>
      <c r="AK79" s="34">
        <f>RTM_IEX!M79</f>
        <v>0.86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14.392497000000001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8.18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0.20086497479999996</v>
      </c>
      <c r="AD80">
        <f t="shared" si="4"/>
        <v>23.7116320252</v>
      </c>
      <c r="AE80">
        <v>0</v>
      </c>
      <c r="AF80" s="24"/>
      <c r="AG80">
        <f t="shared" si="5"/>
        <v>23.7116320252</v>
      </c>
      <c r="AI80" s="34">
        <f>PXIL!M80</f>
        <v>0</v>
      </c>
      <c r="AJ80" s="34">
        <f>PXIL!S80</f>
        <v>0</v>
      </c>
      <c r="AK80" s="34">
        <f>RTM_IEX!M80</f>
        <v>1.34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14.392497000000001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0.20069697479999998</v>
      </c>
      <c r="AD81">
        <f t="shared" si="4"/>
        <v>23.691800025199999</v>
      </c>
      <c r="AE81">
        <v>0</v>
      </c>
      <c r="AF81" s="24"/>
      <c r="AG81">
        <f t="shared" si="5"/>
        <v>23.691800025199999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14.392497000000001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0.20069697479999998</v>
      </c>
      <c r="AD82">
        <f t="shared" si="4"/>
        <v>23.691800025199999</v>
      </c>
      <c r="AE82">
        <v>0</v>
      </c>
      <c r="AF82" s="24"/>
      <c r="AG82">
        <f t="shared" si="5"/>
        <v>23.691800025199999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14.392497000000001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0.20069697479999998</v>
      </c>
      <c r="AD83">
        <f t="shared" si="4"/>
        <v>23.691800025199999</v>
      </c>
      <c r="AE83">
        <v>0</v>
      </c>
      <c r="AF83" s="24"/>
      <c r="AG83">
        <f t="shared" si="5"/>
        <v>23.691800025199999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14.392497000000001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0.20069697479999998</v>
      </c>
      <c r="AD84">
        <f t="shared" si="4"/>
        <v>23.691800025199999</v>
      </c>
      <c r="AE84">
        <v>0</v>
      </c>
      <c r="AF84" s="24"/>
      <c r="AG84">
        <f t="shared" si="5"/>
        <v>23.691800025199999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14.392497000000001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0.20069697479999998</v>
      </c>
      <c r="AD85">
        <f t="shared" si="4"/>
        <v>23.691800025199999</v>
      </c>
      <c r="AE85">
        <v>0</v>
      </c>
      <c r="AF85" s="24"/>
      <c r="AG85">
        <f t="shared" si="5"/>
        <v>23.691800025199999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14.392497000000001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0.20069697479999998</v>
      </c>
      <c r="AD86">
        <f t="shared" si="4"/>
        <v>23.691800025199999</v>
      </c>
      <c r="AE86">
        <v>0</v>
      </c>
      <c r="AF86" s="24"/>
      <c r="AG86">
        <f t="shared" si="5"/>
        <v>23.691800025199999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14.392497000000001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0.20069697479999998</v>
      </c>
      <c r="AD87">
        <f t="shared" si="4"/>
        <v>23.691800025199999</v>
      </c>
      <c r="AE87">
        <v>0</v>
      </c>
      <c r="AF87" s="24"/>
      <c r="AG87">
        <f t="shared" si="5"/>
        <v>23.691800025199999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14.392497000000001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0.20069697479999998</v>
      </c>
      <c r="AD88">
        <f t="shared" si="4"/>
        <v>23.691800025199999</v>
      </c>
      <c r="AE88">
        <v>0</v>
      </c>
      <c r="AF88" s="24"/>
      <c r="AG88">
        <f t="shared" si="5"/>
        <v>23.691800025199999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14.392497000000001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0.20069697479999998</v>
      </c>
      <c r="AD89">
        <f t="shared" si="4"/>
        <v>23.691800025199999</v>
      </c>
      <c r="AE89">
        <v>0</v>
      </c>
      <c r="AF89" s="24"/>
      <c r="AG89">
        <f t="shared" si="5"/>
        <v>23.691800025199999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14.392497000000001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0.20069697479999998</v>
      </c>
      <c r="AD90">
        <f t="shared" si="4"/>
        <v>23.691800025199999</v>
      </c>
      <c r="AE90">
        <v>0</v>
      </c>
      <c r="AF90" s="24"/>
      <c r="AG90">
        <f t="shared" si="5"/>
        <v>23.691800025199999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14.392497000000001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7.68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0.18540897479999999</v>
      </c>
      <c r="AD91">
        <f t="shared" si="4"/>
        <v>21.887088025199997</v>
      </c>
      <c r="AE91">
        <v>0</v>
      </c>
      <c r="AF91" s="24"/>
      <c r="AG91">
        <f t="shared" si="5"/>
        <v>21.887088025199997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14.392497000000001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0.20069697479999998</v>
      </c>
      <c r="AD92">
        <f t="shared" si="4"/>
        <v>23.691800025199999</v>
      </c>
      <c r="AE92">
        <v>0</v>
      </c>
      <c r="AF92" s="24"/>
      <c r="AG92">
        <f t="shared" si="5"/>
        <v>23.691800025199999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14.392497000000001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5.85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0.17003697479999999</v>
      </c>
      <c r="AD93">
        <f t="shared" si="4"/>
        <v>20.072460025200002</v>
      </c>
      <c r="AE93">
        <v>0</v>
      </c>
      <c r="AF93" s="24"/>
      <c r="AG93">
        <f t="shared" si="5"/>
        <v>20.072460025200002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14.392497000000001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0.1716329748</v>
      </c>
      <c r="AD94">
        <f t="shared" si="4"/>
        <v>20.2608640252</v>
      </c>
      <c r="AE94">
        <v>0</v>
      </c>
      <c r="AF94" s="24"/>
      <c r="AG94">
        <f t="shared" si="5"/>
        <v>20.2608640252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14.392497000000001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0.1805369748</v>
      </c>
      <c r="AD95">
        <f t="shared" si="4"/>
        <v>21.311960025200001</v>
      </c>
      <c r="AE95">
        <v>0</v>
      </c>
      <c r="AF95" s="24"/>
      <c r="AG95">
        <f t="shared" si="5"/>
        <v>21.311960025200001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14.392497000000001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6.24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0.17331297479999999</v>
      </c>
      <c r="AD96">
        <f t="shared" si="4"/>
        <v>20.459184025199999</v>
      </c>
      <c r="AE96">
        <v>0</v>
      </c>
      <c r="AF96" s="24"/>
      <c r="AG96">
        <f t="shared" si="5"/>
        <v>20.459184025199999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14.392497000000001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5.57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0.16768497479999997</v>
      </c>
      <c r="AD97">
        <f t="shared" si="4"/>
        <v>19.794812025199999</v>
      </c>
      <c r="AE97">
        <v>0</v>
      </c>
      <c r="AF97" s="24"/>
      <c r="AG97">
        <f t="shared" si="5"/>
        <v>19.794812025199999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14.392497000000001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4.41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0.15794097480000002</v>
      </c>
      <c r="AD98">
        <f t="shared" si="4"/>
        <v>18.644556025200004</v>
      </c>
      <c r="AE98">
        <v>0</v>
      </c>
      <c r="AF98" s="24"/>
      <c r="AG98">
        <f t="shared" si="5"/>
        <v>18.644556025200004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0.34541992800000065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0.1087775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4.1810993951999983E-3</v>
      </c>
      <c r="AD99">
        <f t="shared" si="6"/>
        <v>0.49356882860480039</v>
      </c>
      <c r="AE99">
        <f t="shared" ref="AE99:AT99" si="8">SUM(AE3:AE98)/4000</f>
        <v>0</v>
      </c>
      <c r="AG99">
        <f t="shared" si="8"/>
        <v>0.49356882860480039</v>
      </c>
      <c r="AI99">
        <f t="shared" si="8"/>
        <v>0</v>
      </c>
      <c r="AJ99">
        <f t="shared" si="8"/>
        <v>0</v>
      </c>
      <c r="AK99">
        <f t="shared" si="8"/>
        <v>7.9850000000000008E-3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3.5567500000000009E-2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75</v>
      </c>
      <c r="E3" s="16">
        <f>'[1]09'!E5</f>
        <v>0</v>
      </c>
      <c r="F3" s="15">
        <f>SUM(B3:E3)</f>
        <v>340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75</v>
      </c>
      <c r="E4" s="16">
        <f>'[1]09'!E6</f>
        <v>0</v>
      </c>
      <c r="F4" s="15">
        <f>SUM(B4:E4)</f>
        <v>340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75</v>
      </c>
      <c r="E5" s="16">
        <f>'[1]09'!E7</f>
        <v>0</v>
      </c>
      <c r="F5" s="15">
        <f t="shared" ref="F5:F68" si="6">SUM(B5:E5)</f>
        <v>340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75</v>
      </c>
      <c r="E6" s="16">
        <f>'[1]09'!E8</f>
        <v>0</v>
      </c>
      <c r="F6" s="15">
        <f t="shared" si="6"/>
        <v>340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75</v>
      </c>
      <c r="E7" s="16">
        <f>'[1]09'!E9</f>
        <v>0</v>
      </c>
      <c r="F7" s="15">
        <f t="shared" si="6"/>
        <v>340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75</v>
      </c>
      <c r="E8" s="16">
        <f>'[1]09'!E10</f>
        <v>0</v>
      </c>
      <c r="F8" s="15">
        <f t="shared" si="6"/>
        <v>340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75</v>
      </c>
      <c r="E9" s="16">
        <f>'[1]09'!E11</f>
        <v>0</v>
      </c>
      <c r="F9" s="15">
        <f t="shared" si="6"/>
        <v>340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75</v>
      </c>
      <c r="E10" s="16">
        <f>'[1]09'!E12</f>
        <v>0</v>
      </c>
      <c r="F10" s="15">
        <f t="shared" si="6"/>
        <v>340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75</v>
      </c>
      <c r="E11" s="16">
        <f>'[1]09'!E13</f>
        <v>0</v>
      </c>
      <c r="F11" s="15">
        <f t="shared" si="6"/>
        <v>340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75</v>
      </c>
      <c r="E12" s="16">
        <f>'[1]09'!E14</f>
        <v>0</v>
      </c>
      <c r="F12" s="15">
        <f t="shared" si="6"/>
        <v>340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75</v>
      </c>
      <c r="E13" s="16">
        <f>'[1]09'!E15</f>
        <v>0</v>
      </c>
      <c r="F13" s="15">
        <f t="shared" si="6"/>
        <v>340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75</v>
      </c>
      <c r="E14" s="16">
        <f>'[1]09'!E16</f>
        <v>0</v>
      </c>
      <c r="F14" s="15">
        <f t="shared" si="6"/>
        <v>340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75</v>
      </c>
      <c r="E15" s="16">
        <f>'[1]09'!E17</f>
        <v>0</v>
      </c>
      <c r="F15" s="15">
        <f t="shared" si="6"/>
        <v>340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75</v>
      </c>
      <c r="E16" s="16">
        <f>'[1]09'!E18</f>
        <v>0</v>
      </c>
      <c r="F16" s="15">
        <f t="shared" si="6"/>
        <v>340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75</v>
      </c>
      <c r="E17" s="16">
        <f>'[1]09'!E19</f>
        <v>0</v>
      </c>
      <c r="F17" s="15">
        <f t="shared" si="6"/>
        <v>340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75</v>
      </c>
      <c r="E18" s="16">
        <f>'[1]09'!E20</f>
        <v>0</v>
      </c>
      <c r="F18" s="15">
        <f t="shared" si="6"/>
        <v>340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75</v>
      </c>
      <c r="E19" s="16">
        <f>'[1]09'!E21</f>
        <v>0</v>
      </c>
      <c r="F19" s="15">
        <f t="shared" si="6"/>
        <v>340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75</v>
      </c>
      <c r="E20" s="16">
        <f>'[1]09'!E22</f>
        <v>0</v>
      </c>
      <c r="F20" s="15">
        <f t="shared" si="6"/>
        <v>340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75</v>
      </c>
      <c r="E21" s="16">
        <f>'[1]09'!E23</f>
        <v>0</v>
      </c>
      <c r="F21" s="15">
        <f t="shared" si="6"/>
        <v>340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75</v>
      </c>
      <c r="E22" s="16">
        <f>'[1]09'!E24</f>
        <v>0</v>
      </c>
      <c r="F22" s="15">
        <f t="shared" si="6"/>
        <v>340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75</v>
      </c>
      <c r="E23" s="16">
        <f>'[1]09'!E25</f>
        <v>0</v>
      </c>
      <c r="F23" s="15">
        <f t="shared" si="6"/>
        <v>340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75</v>
      </c>
      <c r="E24" s="16">
        <f>'[1]09'!E26</f>
        <v>0</v>
      </c>
      <c r="F24" s="15">
        <f t="shared" si="6"/>
        <v>340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75</v>
      </c>
      <c r="E25" s="16">
        <f>'[1]09'!E27</f>
        <v>0</v>
      </c>
      <c r="F25" s="15">
        <f t="shared" si="6"/>
        <v>340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75</v>
      </c>
      <c r="E26" s="16">
        <f>'[1]09'!E28</f>
        <v>0</v>
      </c>
      <c r="F26" s="15">
        <f t="shared" si="6"/>
        <v>340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75</v>
      </c>
      <c r="E27" s="16">
        <f>'[1]09'!E29</f>
        <v>0</v>
      </c>
      <c r="F27" s="15">
        <f t="shared" si="6"/>
        <v>340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75</v>
      </c>
      <c r="E28" s="16">
        <f>'[1]09'!E30</f>
        <v>0</v>
      </c>
      <c r="F28" s="15">
        <f t="shared" si="6"/>
        <v>340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75</v>
      </c>
      <c r="E29" s="16">
        <f>'[1]09'!E31</f>
        <v>0</v>
      </c>
      <c r="F29" s="15">
        <f t="shared" si="6"/>
        <v>340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75</v>
      </c>
      <c r="E30" s="16">
        <f>'[1]09'!E32</f>
        <v>0</v>
      </c>
      <c r="F30" s="15">
        <f t="shared" si="6"/>
        <v>340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75</v>
      </c>
      <c r="E31" s="16">
        <f>'[1]09'!E33</f>
        <v>0</v>
      </c>
      <c r="F31" s="15">
        <f t="shared" si="6"/>
        <v>340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75</v>
      </c>
      <c r="E32" s="16">
        <f>'[1]09'!E34</f>
        <v>0</v>
      </c>
      <c r="F32" s="15">
        <f t="shared" si="6"/>
        <v>340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75</v>
      </c>
      <c r="E33" s="16">
        <f>'[1]09'!E35</f>
        <v>0</v>
      </c>
      <c r="F33" s="15">
        <f t="shared" si="6"/>
        <v>340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75</v>
      </c>
      <c r="E34" s="16">
        <f>'[1]09'!E36</f>
        <v>0</v>
      </c>
      <c r="F34" s="15">
        <f t="shared" si="6"/>
        <v>340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75</v>
      </c>
      <c r="E35" s="16">
        <f>'[1]09'!E37</f>
        <v>0</v>
      </c>
      <c r="F35" s="15">
        <f t="shared" si="6"/>
        <v>340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75</v>
      </c>
      <c r="E36" s="16">
        <f>'[1]09'!E38</f>
        <v>0</v>
      </c>
      <c r="F36" s="15">
        <f t="shared" si="6"/>
        <v>340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75</v>
      </c>
      <c r="E37" s="16">
        <f>'[1]09'!E39</f>
        <v>0</v>
      </c>
      <c r="F37" s="15">
        <f t="shared" si="6"/>
        <v>340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75</v>
      </c>
      <c r="E38" s="16">
        <f>'[1]09'!E40</f>
        <v>0</v>
      </c>
      <c r="F38" s="15">
        <f t="shared" si="6"/>
        <v>340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75</v>
      </c>
      <c r="E39" s="16">
        <f>'[1]09'!E41</f>
        <v>0</v>
      </c>
      <c r="F39" s="15">
        <f t="shared" si="6"/>
        <v>340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75</v>
      </c>
      <c r="E40" s="16">
        <f>'[1]09'!E42</f>
        <v>0</v>
      </c>
      <c r="F40" s="15">
        <f t="shared" si="6"/>
        <v>340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75</v>
      </c>
      <c r="E41" s="16">
        <f>'[1]09'!E43</f>
        <v>0</v>
      </c>
      <c r="F41" s="15">
        <f t="shared" si="6"/>
        <v>340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75</v>
      </c>
      <c r="E42" s="16">
        <f>'[1]09'!E44</f>
        <v>0</v>
      </c>
      <c r="F42" s="15">
        <f t="shared" si="6"/>
        <v>340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75</v>
      </c>
      <c r="E43" s="16">
        <f>'[1]09'!E45</f>
        <v>0</v>
      </c>
      <c r="F43" s="15">
        <f t="shared" si="6"/>
        <v>340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75</v>
      </c>
      <c r="E44" s="16">
        <f>'[1]09'!E46</f>
        <v>0</v>
      </c>
      <c r="F44" s="15">
        <f t="shared" si="6"/>
        <v>340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75</v>
      </c>
      <c r="E45" s="16">
        <f>'[1]09'!E47</f>
        <v>0</v>
      </c>
      <c r="F45" s="15">
        <f t="shared" si="6"/>
        <v>340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75</v>
      </c>
      <c r="E46" s="16">
        <f>'[1]09'!E48</f>
        <v>0</v>
      </c>
      <c r="F46" s="15">
        <f t="shared" si="6"/>
        <v>340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75</v>
      </c>
      <c r="E47" s="16">
        <f>'[1]09'!E49</f>
        <v>0</v>
      </c>
      <c r="F47" s="15">
        <f t="shared" si="6"/>
        <v>340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75</v>
      </c>
      <c r="E48" s="16">
        <f>'[1]09'!E50</f>
        <v>0</v>
      </c>
      <c r="F48" s="15">
        <f t="shared" si="6"/>
        <v>340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75</v>
      </c>
      <c r="E49" s="16">
        <f>'[1]09'!E51</f>
        <v>0</v>
      </c>
      <c r="F49" s="15">
        <f t="shared" si="6"/>
        <v>340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75</v>
      </c>
      <c r="E50" s="16">
        <f>'[1]09'!E52</f>
        <v>0</v>
      </c>
      <c r="F50" s="15">
        <f t="shared" si="6"/>
        <v>340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75</v>
      </c>
      <c r="E51" s="16">
        <f>'[1]09'!E53</f>
        <v>0</v>
      </c>
      <c r="F51" s="15">
        <f t="shared" si="6"/>
        <v>340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75</v>
      </c>
      <c r="E52" s="16">
        <f>'[1]09'!E54</f>
        <v>0</v>
      </c>
      <c r="F52" s="15">
        <f t="shared" si="6"/>
        <v>340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75</v>
      </c>
      <c r="E53" s="16">
        <f>'[1]09'!E55</f>
        <v>0</v>
      </c>
      <c r="F53" s="15">
        <f t="shared" si="6"/>
        <v>340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75</v>
      </c>
      <c r="E54" s="16">
        <f>'[1]09'!E56</f>
        <v>0</v>
      </c>
      <c r="F54" s="15">
        <f t="shared" si="6"/>
        <v>340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75</v>
      </c>
      <c r="E55" s="16">
        <f>'[1]09'!E57</f>
        <v>0</v>
      </c>
      <c r="F55" s="15">
        <f t="shared" si="6"/>
        <v>340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75</v>
      </c>
      <c r="E56" s="16">
        <f>'[1]09'!E58</f>
        <v>0</v>
      </c>
      <c r="F56" s="15">
        <f t="shared" si="6"/>
        <v>340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75</v>
      </c>
      <c r="E57" s="16">
        <f>'[1]09'!E59</f>
        <v>0</v>
      </c>
      <c r="F57" s="15">
        <f t="shared" si="6"/>
        <v>340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75</v>
      </c>
      <c r="E58" s="16">
        <f>'[1]09'!E60</f>
        <v>0</v>
      </c>
      <c r="F58" s="15">
        <f t="shared" si="6"/>
        <v>340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75</v>
      </c>
      <c r="E59" s="16">
        <f>'[1]09'!E61</f>
        <v>0</v>
      </c>
      <c r="F59" s="15">
        <f t="shared" si="6"/>
        <v>340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75</v>
      </c>
      <c r="E60" s="16">
        <f>'[1]09'!E62</f>
        <v>0</v>
      </c>
      <c r="F60" s="15">
        <f t="shared" si="6"/>
        <v>340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75</v>
      </c>
      <c r="E61" s="16">
        <f>'[1]09'!E63</f>
        <v>0</v>
      </c>
      <c r="F61" s="15">
        <f t="shared" si="6"/>
        <v>340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75</v>
      </c>
      <c r="E62" s="16">
        <f>'[1]09'!E64</f>
        <v>0</v>
      </c>
      <c r="F62" s="15">
        <f t="shared" si="6"/>
        <v>340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75</v>
      </c>
      <c r="E63" s="16">
        <f>'[1]09'!E65</f>
        <v>0</v>
      </c>
      <c r="F63" s="15">
        <f t="shared" si="6"/>
        <v>340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75</v>
      </c>
      <c r="E64" s="16">
        <f>'[1]09'!E66</f>
        <v>0</v>
      </c>
      <c r="F64" s="15">
        <f t="shared" si="6"/>
        <v>340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75</v>
      </c>
      <c r="E65" s="16">
        <f>'[1]09'!E67</f>
        <v>0</v>
      </c>
      <c r="F65" s="15">
        <f t="shared" si="6"/>
        <v>340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75</v>
      </c>
      <c r="E66" s="16">
        <f>'[1]09'!E68</f>
        <v>0</v>
      </c>
      <c r="F66" s="15">
        <f t="shared" si="6"/>
        <v>340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75</v>
      </c>
      <c r="E67" s="16">
        <f>'[1]09'!E69</f>
        <v>0</v>
      </c>
      <c r="F67" s="15">
        <f t="shared" si="6"/>
        <v>340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75</v>
      </c>
      <c r="E68" s="16">
        <f>'[1]09'!E70</f>
        <v>0</v>
      </c>
      <c r="F68" s="15">
        <f t="shared" si="6"/>
        <v>340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75</v>
      </c>
      <c r="E69" s="16">
        <f>'[1]09'!E71</f>
        <v>0</v>
      </c>
      <c r="F69" s="15">
        <f t="shared" ref="F69:F98" si="17">SUM(B69:E69)</f>
        <v>340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75</v>
      </c>
      <c r="E70" s="16">
        <f>'[1]09'!E72</f>
        <v>0</v>
      </c>
      <c r="F70" s="15">
        <f t="shared" si="17"/>
        <v>340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75</v>
      </c>
      <c r="E71" s="16">
        <f>'[1]09'!E73</f>
        <v>0</v>
      </c>
      <c r="F71" s="15">
        <f t="shared" si="17"/>
        <v>340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75</v>
      </c>
      <c r="E72" s="16">
        <f>'[1]09'!E74</f>
        <v>0</v>
      </c>
      <c r="F72" s="15">
        <f t="shared" si="17"/>
        <v>340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75</v>
      </c>
      <c r="E73" s="16">
        <f>'[1]09'!E75</f>
        <v>0</v>
      </c>
      <c r="F73" s="15">
        <f t="shared" si="17"/>
        <v>340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75</v>
      </c>
      <c r="E74" s="16">
        <f>'[1]09'!E76</f>
        <v>0</v>
      </c>
      <c r="F74" s="15">
        <f t="shared" si="17"/>
        <v>340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75</v>
      </c>
      <c r="E75" s="16">
        <f>'[1]09'!E77</f>
        <v>0</v>
      </c>
      <c r="F75" s="15">
        <f t="shared" si="17"/>
        <v>340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75</v>
      </c>
      <c r="E76" s="16">
        <f>'[1]09'!E78</f>
        <v>0</v>
      </c>
      <c r="F76" s="15">
        <f t="shared" si="17"/>
        <v>340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75</v>
      </c>
      <c r="E77" s="16">
        <f>'[1]09'!E79</f>
        <v>0</v>
      </c>
      <c r="F77" s="15">
        <f t="shared" si="17"/>
        <v>340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75</v>
      </c>
      <c r="E78" s="16">
        <f>'[1]09'!E80</f>
        <v>0</v>
      </c>
      <c r="F78" s="15">
        <f t="shared" si="17"/>
        <v>340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75</v>
      </c>
      <c r="E79" s="16">
        <f>'[1]09'!E81</f>
        <v>0</v>
      </c>
      <c r="F79" s="15">
        <f t="shared" si="17"/>
        <v>340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75</v>
      </c>
      <c r="E80" s="16">
        <f>'[1]09'!E82</f>
        <v>0</v>
      </c>
      <c r="F80" s="15">
        <f t="shared" si="17"/>
        <v>340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75</v>
      </c>
      <c r="E81" s="16">
        <f>'[1]09'!E83</f>
        <v>0</v>
      </c>
      <c r="F81" s="15">
        <f t="shared" si="17"/>
        <v>340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75</v>
      </c>
      <c r="E82" s="16">
        <f>'[1]09'!E84</f>
        <v>0</v>
      </c>
      <c r="F82" s="15">
        <f t="shared" si="17"/>
        <v>340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75</v>
      </c>
      <c r="E83" s="16">
        <f>'[1]09'!E85</f>
        <v>0</v>
      </c>
      <c r="F83" s="15">
        <f t="shared" si="17"/>
        <v>340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75</v>
      </c>
      <c r="E84" s="16">
        <f>'[1]09'!E86</f>
        <v>0</v>
      </c>
      <c r="F84" s="15">
        <f t="shared" si="17"/>
        <v>340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75</v>
      </c>
      <c r="E85" s="16">
        <f>'[1]09'!E87</f>
        <v>0</v>
      </c>
      <c r="F85" s="15">
        <f t="shared" si="17"/>
        <v>340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75</v>
      </c>
      <c r="E86" s="16">
        <f>'[1]09'!E88</f>
        <v>0</v>
      </c>
      <c r="F86" s="15">
        <f t="shared" si="17"/>
        <v>340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75</v>
      </c>
      <c r="E87" s="16">
        <f>'[1]09'!E89</f>
        <v>0</v>
      </c>
      <c r="F87" s="15">
        <f t="shared" si="17"/>
        <v>340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75</v>
      </c>
      <c r="E88" s="16">
        <f>'[1]09'!E90</f>
        <v>0</v>
      </c>
      <c r="F88" s="15">
        <f t="shared" si="17"/>
        <v>340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75</v>
      </c>
      <c r="E89" s="16">
        <f>'[1]09'!E91</f>
        <v>0</v>
      </c>
      <c r="F89" s="15">
        <f t="shared" si="17"/>
        <v>340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75</v>
      </c>
      <c r="E90" s="16">
        <f>'[1]09'!E92</f>
        <v>0</v>
      </c>
      <c r="F90" s="15">
        <f t="shared" si="17"/>
        <v>340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75</v>
      </c>
      <c r="E91" s="16">
        <f>'[1]09'!E93</f>
        <v>0</v>
      </c>
      <c r="F91" s="15">
        <f t="shared" si="17"/>
        <v>340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75</v>
      </c>
      <c r="E92" s="16">
        <f>'[1]09'!E94</f>
        <v>0</v>
      </c>
      <c r="F92" s="15">
        <f t="shared" si="17"/>
        <v>340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75</v>
      </c>
      <c r="E93" s="16">
        <f>'[1]09'!E95</f>
        <v>0</v>
      </c>
      <c r="F93" s="15">
        <f t="shared" si="17"/>
        <v>340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75</v>
      </c>
      <c r="E94" s="16">
        <f>'[1]09'!E96</f>
        <v>0</v>
      </c>
      <c r="F94" s="15">
        <f t="shared" si="17"/>
        <v>340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75</v>
      </c>
      <c r="E95" s="16">
        <f>'[1]09'!E97</f>
        <v>0</v>
      </c>
      <c r="F95" s="15">
        <f t="shared" si="17"/>
        <v>340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75</v>
      </c>
      <c r="E96" s="16">
        <f>'[1]09'!E98</f>
        <v>0</v>
      </c>
      <c r="F96" s="15">
        <f t="shared" si="17"/>
        <v>340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75</v>
      </c>
      <c r="E97" s="16">
        <f>'[1]09'!E99</f>
        <v>0</v>
      </c>
      <c r="F97" s="15">
        <f t="shared" si="17"/>
        <v>340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75</v>
      </c>
      <c r="E98" s="16">
        <f>'[1]09'!E100</f>
        <v>0</v>
      </c>
      <c r="F98" s="15">
        <f t="shared" si="17"/>
        <v>340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M11" sqref="M11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'[2]09'!B5</f>
        <v>42</v>
      </c>
      <c r="C3" s="195">
        <f>'[2]09'!C5</f>
        <v>30</v>
      </c>
      <c r="D3" s="195">
        <f>'[2]09'!D5</f>
        <v>0</v>
      </c>
      <c r="E3" s="195">
        <f>'[2]09'!E5</f>
        <v>0</v>
      </c>
      <c r="F3" s="15">
        <f>SUM(B3:E3)</f>
        <v>72</v>
      </c>
      <c r="G3" s="194">
        <f>'[2]09'!H5</f>
        <v>34.619999999999997</v>
      </c>
      <c r="H3" s="195">
        <f>'[2]09'!I5</f>
        <v>0</v>
      </c>
      <c r="I3" s="195">
        <f>'[2]09'!J5</f>
        <v>0</v>
      </c>
      <c r="J3" s="195">
        <f>'[2]09'!K5</f>
        <v>0</v>
      </c>
      <c r="K3" s="15">
        <f>SUM(G3:J3)</f>
        <v>34.619999999999997</v>
      </c>
      <c r="L3" s="18">
        <f>frq!C3</f>
        <v>1</v>
      </c>
      <c r="M3" s="124">
        <f>IF($L3=1,G3,IF(AND($L3=0.985,G3&gt;0.985*B3),B3*0.985,IF(AND($L3=0.965,G3&gt;0.965*B3),0.965*B3,G3)))-R3</f>
        <v>34.22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34.22</v>
      </c>
      <c r="R3" s="18">
        <v>0.4</v>
      </c>
    </row>
    <row r="4" spans="1:18">
      <c r="A4" s="8" t="s">
        <v>46</v>
      </c>
      <c r="B4" s="194">
        <f>'[2]09'!B6</f>
        <v>42</v>
      </c>
      <c r="C4" s="195">
        <f>'[2]09'!C6</f>
        <v>30</v>
      </c>
      <c r="D4" s="195">
        <f>'[2]09'!D6</f>
        <v>0</v>
      </c>
      <c r="E4" s="195">
        <f>'[2]09'!E6</f>
        <v>0</v>
      </c>
      <c r="F4" s="15">
        <f>SUM(B4:E4)</f>
        <v>72</v>
      </c>
      <c r="G4" s="194">
        <f>'[2]09'!H6</f>
        <v>34.619999999999997</v>
      </c>
      <c r="H4" s="195">
        <f>'[2]09'!I6</f>
        <v>0</v>
      </c>
      <c r="I4" s="195">
        <f>'[2]09'!J6</f>
        <v>0</v>
      </c>
      <c r="J4" s="195">
        <f>'[2]09'!K6</f>
        <v>0</v>
      </c>
      <c r="K4" s="15">
        <f t="shared" ref="K4:K67" si="3">SUM(G4:J4)</f>
        <v>34.619999999999997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34.22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34.22</v>
      </c>
      <c r="R4" s="18">
        <v>0.4</v>
      </c>
    </row>
    <row r="5" spans="1:18">
      <c r="A5" s="8" t="s">
        <v>47</v>
      </c>
      <c r="B5" s="194">
        <f>'[2]09'!B7</f>
        <v>42</v>
      </c>
      <c r="C5" s="195">
        <f>'[2]09'!C7</f>
        <v>30</v>
      </c>
      <c r="D5" s="195">
        <f>'[2]09'!D7</f>
        <v>0</v>
      </c>
      <c r="E5" s="195">
        <f>'[2]09'!E7</f>
        <v>0</v>
      </c>
      <c r="F5" s="15">
        <f t="shared" ref="F5:F68" si="6">SUM(B5:E5)</f>
        <v>72</v>
      </c>
      <c r="G5" s="194">
        <f>'[2]09'!H7</f>
        <v>32</v>
      </c>
      <c r="H5" s="195">
        <f>'[2]09'!I7</f>
        <v>0</v>
      </c>
      <c r="I5" s="195">
        <f>'[2]09'!J7</f>
        <v>0</v>
      </c>
      <c r="J5" s="195">
        <f>'[2]09'!K7</f>
        <v>0</v>
      </c>
      <c r="K5" s="15">
        <f t="shared" si="3"/>
        <v>32</v>
      </c>
      <c r="L5" s="18">
        <f>frq!C5</f>
        <v>1</v>
      </c>
      <c r="M5" s="124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94">
        <f>'[2]09'!B8</f>
        <v>42</v>
      </c>
      <c r="C6" s="195">
        <f>'[2]09'!C8</f>
        <v>30</v>
      </c>
      <c r="D6" s="195">
        <f>'[2]09'!D8</f>
        <v>0</v>
      </c>
      <c r="E6" s="195">
        <f>'[2]09'!E8</f>
        <v>0</v>
      </c>
      <c r="F6" s="15">
        <f t="shared" si="6"/>
        <v>72</v>
      </c>
      <c r="G6" s="194">
        <f>'[2]09'!H8</f>
        <v>32</v>
      </c>
      <c r="H6" s="195">
        <f>'[2]09'!I8</f>
        <v>0</v>
      </c>
      <c r="I6" s="195">
        <f>'[2]09'!J8</f>
        <v>0</v>
      </c>
      <c r="J6" s="195">
        <f>'[2]09'!K8</f>
        <v>0</v>
      </c>
      <c r="K6" s="15">
        <f t="shared" si="3"/>
        <v>32</v>
      </c>
      <c r="L6" s="18">
        <f>frq!C6</f>
        <v>1</v>
      </c>
      <c r="M6" s="124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94">
        <f>'[2]09'!B9</f>
        <v>42</v>
      </c>
      <c r="C7" s="195">
        <f>'[2]09'!C9</f>
        <v>30</v>
      </c>
      <c r="D7" s="195">
        <f>'[2]09'!D9</f>
        <v>0</v>
      </c>
      <c r="E7" s="195">
        <f>'[2]09'!E9</f>
        <v>0</v>
      </c>
      <c r="F7" s="15">
        <f t="shared" si="6"/>
        <v>72</v>
      </c>
      <c r="G7" s="194">
        <f>'[2]09'!H9</f>
        <v>32</v>
      </c>
      <c r="H7" s="195">
        <f>'[2]09'!I9</f>
        <v>0</v>
      </c>
      <c r="I7" s="195">
        <f>'[2]09'!J9</f>
        <v>0</v>
      </c>
      <c r="J7" s="195">
        <f>'[2]09'!K9</f>
        <v>0</v>
      </c>
      <c r="K7" s="15">
        <f t="shared" si="3"/>
        <v>32</v>
      </c>
      <c r="L7" s="18">
        <f>frq!C7</f>
        <v>1</v>
      </c>
      <c r="M7" s="124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94">
        <f>'[2]09'!B10</f>
        <v>42</v>
      </c>
      <c r="C8" s="195">
        <f>'[2]09'!C10</f>
        <v>30</v>
      </c>
      <c r="D8" s="195">
        <f>'[2]09'!D10</f>
        <v>0</v>
      </c>
      <c r="E8" s="195">
        <f>'[2]09'!E10</f>
        <v>0</v>
      </c>
      <c r="F8" s="15">
        <f t="shared" si="6"/>
        <v>72</v>
      </c>
      <c r="G8" s="194">
        <f>'[2]09'!H10</f>
        <v>30</v>
      </c>
      <c r="H8" s="195">
        <f>'[2]09'!I10</f>
        <v>0</v>
      </c>
      <c r="I8" s="195">
        <f>'[2]09'!J10</f>
        <v>0</v>
      </c>
      <c r="J8" s="195">
        <f>'[2]09'!K10</f>
        <v>0</v>
      </c>
      <c r="K8" s="15">
        <f t="shared" si="3"/>
        <v>30</v>
      </c>
      <c r="L8" s="18">
        <f>frq!C8</f>
        <v>1</v>
      </c>
      <c r="M8" s="124">
        <f t="shared" si="4"/>
        <v>29.6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29.6</v>
      </c>
      <c r="R8" s="18">
        <v>0.4</v>
      </c>
    </row>
    <row r="9" spans="1:18">
      <c r="A9" s="8" t="s">
        <v>51</v>
      </c>
      <c r="B9" s="194">
        <f>'[2]09'!B11</f>
        <v>42</v>
      </c>
      <c r="C9" s="195">
        <f>'[2]09'!C11</f>
        <v>30</v>
      </c>
      <c r="D9" s="195">
        <f>'[2]09'!D11</f>
        <v>0</v>
      </c>
      <c r="E9" s="195">
        <f>'[2]09'!E11</f>
        <v>0</v>
      </c>
      <c r="F9" s="15">
        <f t="shared" si="6"/>
        <v>72</v>
      </c>
      <c r="G9" s="194">
        <f>'[2]09'!H11</f>
        <v>30</v>
      </c>
      <c r="H9" s="195">
        <f>'[2]09'!I11</f>
        <v>0</v>
      </c>
      <c r="I9" s="195">
        <f>'[2]09'!J11</f>
        <v>0</v>
      </c>
      <c r="J9" s="195">
        <f>'[2]09'!K11</f>
        <v>0</v>
      </c>
      <c r="K9" s="15">
        <f t="shared" si="3"/>
        <v>30</v>
      </c>
      <c r="L9" s="18">
        <f>frq!C9</f>
        <v>1</v>
      </c>
      <c r="M9" s="124">
        <f t="shared" si="4"/>
        <v>29.6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29.6</v>
      </c>
      <c r="R9" s="18">
        <v>0.4</v>
      </c>
    </row>
    <row r="10" spans="1:18">
      <c r="A10" s="8" t="s">
        <v>52</v>
      </c>
      <c r="B10" s="194">
        <f>'[2]09'!B12</f>
        <v>0</v>
      </c>
      <c r="C10" s="195">
        <f>'[2]09'!C12</f>
        <v>60</v>
      </c>
      <c r="D10" s="195">
        <f>'[2]09'!D12</f>
        <v>0</v>
      </c>
      <c r="E10" s="195">
        <f>'[2]09'!E12</f>
        <v>0</v>
      </c>
      <c r="F10" s="15">
        <f t="shared" si="6"/>
        <v>60</v>
      </c>
      <c r="G10" s="194">
        <f>'[2]09'!H12</f>
        <v>0</v>
      </c>
      <c r="H10" s="195">
        <f>'[2]09'!I12</f>
        <v>8</v>
      </c>
      <c r="I10" s="195">
        <f>'[2]09'!J12</f>
        <v>0</v>
      </c>
      <c r="J10" s="195">
        <f>'[2]09'!K12</f>
        <v>0</v>
      </c>
      <c r="K10" s="15">
        <f t="shared" si="3"/>
        <v>8</v>
      </c>
      <c r="L10" s="18">
        <f>frq!C10</f>
        <v>1</v>
      </c>
      <c r="M10" s="124">
        <f t="shared" si="4"/>
        <v>-0.4</v>
      </c>
      <c r="N10" s="16">
        <f t="shared" si="0"/>
        <v>8</v>
      </c>
      <c r="O10" s="16">
        <f t="shared" si="1"/>
        <v>0</v>
      </c>
      <c r="P10" s="16">
        <f t="shared" si="2"/>
        <v>0</v>
      </c>
      <c r="Q10" s="17">
        <f t="shared" si="5"/>
        <v>7.6</v>
      </c>
      <c r="R10" s="18">
        <v>0.4</v>
      </c>
    </row>
    <row r="11" spans="1:18">
      <c r="A11" s="8" t="s">
        <v>53</v>
      </c>
      <c r="B11" s="194">
        <f>'[2]09'!B13</f>
        <v>0</v>
      </c>
      <c r="C11" s="195">
        <f>'[2]09'!C13</f>
        <v>60</v>
      </c>
      <c r="D11" s="195">
        <f>'[2]09'!D13</f>
        <v>0</v>
      </c>
      <c r="E11" s="195">
        <f>'[2]09'!E13</f>
        <v>0</v>
      </c>
      <c r="F11" s="15">
        <f t="shared" si="6"/>
        <v>60</v>
      </c>
      <c r="G11" s="194">
        <f>'[2]09'!H13</f>
        <v>0</v>
      </c>
      <c r="H11" s="195">
        <f>'[2]09'!I13</f>
        <v>0</v>
      </c>
      <c r="I11" s="195">
        <f>'[2]09'!J13</f>
        <v>0</v>
      </c>
      <c r="J11" s="195">
        <f>'[2]09'!K13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4">
        <f>'[2]09'!B14</f>
        <v>0</v>
      </c>
      <c r="C12" s="195">
        <f>'[2]09'!C14</f>
        <v>60</v>
      </c>
      <c r="D12" s="195">
        <f>'[2]09'!D14</f>
        <v>0</v>
      </c>
      <c r="E12" s="195">
        <f>'[2]09'!E14</f>
        <v>0</v>
      </c>
      <c r="F12" s="15">
        <f t="shared" si="6"/>
        <v>60</v>
      </c>
      <c r="G12" s="194">
        <f>'[2]09'!H14</f>
        <v>0</v>
      </c>
      <c r="H12" s="195">
        <f>'[2]09'!I14</f>
        <v>0</v>
      </c>
      <c r="I12" s="195">
        <f>'[2]09'!J14</f>
        <v>0</v>
      </c>
      <c r="J12" s="195">
        <f>'[2]09'!K14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4">
        <f>'[2]09'!B15</f>
        <v>0</v>
      </c>
      <c r="C13" s="195">
        <f>'[2]09'!C15</f>
        <v>60</v>
      </c>
      <c r="D13" s="195">
        <f>'[2]09'!D15</f>
        <v>0</v>
      </c>
      <c r="E13" s="195">
        <f>'[2]09'!E15</f>
        <v>0</v>
      </c>
      <c r="F13" s="15">
        <f t="shared" si="6"/>
        <v>60</v>
      </c>
      <c r="G13" s="194">
        <f>'[2]09'!H15</f>
        <v>0</v>
      </c>
      <c r="H13" s="195">
        <f>'[2]09'!I15</f>
        <v>8</v>
      </c>
      <c r="I13" s="195">
        <f>'[2]09'!J15</f>
        <v>0</v>
      </c>
      <c r="J13" s="195">
        <f>'[2]09'!K15</f>
        <v>0</v>
      </c>
      <c r="K13" s="15">
        <f t="shared" si="3"/>
        <v>8</v>
      </c>
      <c r="L13" s="18">
        <f>frq!C13</f>
        <v>1</v>
      </c>
      <c r="M13" s="124">
        <f t="shared" si="4"/>
        <v>-0.4</v>
      </c>
      <c r="N13" s="16">
        <f t="shared" si="0"/>
        <v>8</v>
      </c>
      <c r="O13" s="16">
        <f t="shared" si="1"/>
        <v>0</v>
      </c>
      <c r="P13" s="16">
        <f t="shared" si="2"/>
        <v>0</v>
      </c>
      <c r="Q13" s="17">
        <f t="shared" si="5"/>
        <v>7.6</v>
      </c>
      <c r="R13" s="18">
        <v>0.4</v>
      </c>
    </row>
    <row r="14" spans="1:18">
      <c r="A14" s="8" t="s">
        <v>56</v>
      </c>
      <c r="B14" s="194">
        <f>'[2]09'!B16</f>
        <v>0</v>
      </c>
      <c r="C14" s="195">
        <f>'[2]09'!C16</f>
        <v>60</v>
      </c>
      <c r="D14" s="195">
        <f>'[2]09'!D16</f>
        <v>0</v>
      </c>
      <c r="E14" s="195">
        <f>'[2]09'!E16</f>
        <v>0</v>
      </c>
      <c r="F14" s="15">
        <f t="shared" si="6"/>
        <v>60</v>
      </c>
      <c r="G14" s="194">
        <f>'[2]09'!H16</f>
        <v>0</v>
      </c>
      <c r="H14" s="195">
        <f>'[2]09'!I16</f>
        <v>8</v>
      </c>
      <c r="I14" s="195">
        <f>'[2]09'!J16</f>
        <v>0</v>
      </c>
      <c r="J14" s="195">
        <f>'[2]09'!K16</f>
        <v>0</v>
      </c>
      <c r="K14" s="15">
        <f t="shared" si="3"/>
        <v>8</v>
      </c>
      <c r="L14" s="18">
        <f>frq!C14</f>
        <v>1</v>
      </c>
      <c r="M14" s="124">
        <f t="shared" si="4"/>
        <v>-0.4</v>
      </c>
      <c r="N14" s="16">
        <f t="shared" si="0"/>
        <v>8</v>
      </c>
      <c r="O14" s="16">
        <f t="shared" si="1"/>
        <v>0</v>
      </c>
      <c r="P14" s="16">
        <f t="shared" si="2"/>
        <v>0</v>
      </c>
      <c r="Q14" s="17">
        <f t="shared" si="5"/>
        <v>7.6</v>
      </c>
      <c r="R14" s="18">
        <v>0.4</v>
      </c>
    </row>
    <row r="15" spans="1:18">
      <c r="A15" s="8" t="s">
        <v>57</v>
      </c>
      <c r="B15" s="194">
        <f>'[2]09'!B17</f>
        <v>0</v>
      </c>
      <c r="C15" s="195">
        <f>'[2]09'!C17</f>
        <v>60</v>
      </c>
      <c r="D15" s="195">
        <f>'[2]09'!D17</f>
        <v>0</v>
      </c>
      <c r="E15" s="195">
        <f>'[2]09'!E17</f>
        <v>0</v>
      </c>
      <c r="F15" s="15">
        <f t="shared" si="6"/>
        <v>60</v>
      </c>
      <c r="G15" s="194">
        <f>'[2]09'!H17</f>
        <v>0</v>
      </c>
      <c r="H15" s="195">
        <f>'[2]09'!I17</f>
        <v>8</v>
      </c>
      <c r="I15" s="195">
        <f>'[2]09'!J17</f>
        <v>0</v>
      </c>
      <c r="J15" s="195">
        <f>'[2]09'!K17</f>
        <v>0</v>
      </c>
      <c r="K15" s="15">
        <f t="shared" si="3"/>
        <v>8</v>
      </c>
      <c r="L15" s="18">
        <f>frq!C15</f>
        <v>1</v>
      </c>
      <c r="M15" s="124">
        <f t="shared" si="4"/>
        <v>-0.4</v>
      </c>
      <c r="N15" s="16">
        <f t="shared" si="0"/>
        <v>8</v>
      </c>
      <c r="O15" s="16">
        <f t="shared" si="1"/>
        <v>0</v>
      </c>
      <c r="P15" s="16">
        <f t="shared" si="2"/>
        <v>0</v>
      </c>
      <c r="Q15" s="17">
        <f t="shared" si="5"/>
        <v>7.6</v>
      </c>
      <c r="R15" s="18">
        <v>0.4</v>
      </c>
    </row>
    <row r="16" spans="1:18">
      <c r="A16" s="8" t="s">
        <v>58</v>
      </c>
      <c r="B16" s="194">
        <f>'[2]09'!B18</f>
        <v>0</v>
      </c>
      <c r="C16" s="195">
        <f>'[2]09'!C18</f>
        <v>60</v>
      </c>
      <c r="D16" s="195">
        <f>'[2]09'!D18</f>
        <v>0</v>
      </c>
      <c r="E16" s="195">
        <f>'[2]09'!E18</f>
        <v>0</v>
      </c>
      <c r="F16" s="15">
        <f t="shared" si="6"/>
        <v>60</v>
      </c>
      <c r="G16" s="194">
        <f>'[2]09'!H18</f>
        <v>0</v>
      </c>
      <c r="H16" s="195">
        <f>'[2]09'!I18</f>
        <v>8</v>
      </c>
      <c r="I16" s="195">
        <f>'[2]09'!J18</f>
        <v>0</v>
      </c>
      <c r="J16" s="195">
        <f>'[2]09'!K18</f>
        <v>0</v>
      </c>
      <c r="K16" s="15">
        <f t="shared" si="3"/>
        <v>8</v>
      </c>
      <c r="L16" s="18">
        <f>frq!C16</f>
        <v>1</v>
      </c>
      <c r="M16" s="124">
        <f t="shared" si="4"/>
        <v>-0.4</v>
      </c>
      <c r="N16" s="16">
        <f t="shared" si="0"/>
        <v>8</v>
      </c>
      <c r="O16" s="16">
        <f t="shared" si="1"/>
        <v>0</v>
      </c>
      <c r="P16" s="16">
        <f t="shared" si="2"/>
        <v>0</v>
      </c>
      <c r="Q16" s="17">
        <f t="shared" si="5"/>
        <v>7.6</v>
      </c>
      <c r="R16" s="18">
        <v>0.4</v>
      </c>
    </row>
    <row r="17" spans="1:18">
      <c r="A17" s="8" t="s">
        <v>59</v>
      </c>
      <c r="B17" s="194">
        <f>'[2]09'!B19</f>
        <v>0</v>
      </c>
      <c r="C17" s="195">
        <f>'[2]09'!C19</f>
        <v>60</v>
      </c>
      <c r="D17" s="195">
        <f>'[2]09'!D19</f>
        <v>0</v>
      </c>
      <c r="E17" s="195">
        <f>'[2]09'!E19</f>
        <v>0</v>
      </c>
      <c r="F17" s="15">
        <f t="shared" si="6"/>
        <v>60</v>
      </c>
      <c r="G17" s="194">
        <f>'[2]09'!H19</f>
        <v>0</v>
      </c>
      <c r="H17" s="195">
        <f>'[2]09'!I19</f>
        <v>8</v>
      </c>
      <c r="I17" s="195">
        <f>'[2]09'!J19</f>
        <v>0</v>
      </c>
      <c r="J17" s="195">
        <f>'[2]09'!K19</f>
        <v>0</v>
      </c>
      <c r="K17" s="15">
        <f t="shared" si="3"/>
        <v>8</v>
      </c>
      <c r="L17" s="18">
        <f>frq!C17</f>
        <v>1</v>
      </c>
      <c r="M17" s="124">
        <f t="shared" si="4"/>
        <v>-0.4</v>
      </c>
      <c r="N17" s="16">
        <f t="shared" si="0"/>
        <v>8</v>
      </c>
      <c r="O17" s="16">
        <f t="shared" si="1"/>
        <v>0</v>
      </c>
      <c r="P17" s="16">
        <f t="shared" si="2"/>
        <v>0</v>
      </c>
      <c r="Q17" s="17">
        <f t="shared" si="5"/>
        <v>7.6</v>
      </c>
      <c r="R17" s="18">
        <v>0.4</v>
      </c>
    </row>
    <row r="18" spans="1:18">
      <c r="A18" s="8" t="s">
        <v>60</v>
      </c>
      <c r="B18" s="194">
        <f>'[2]09'!B20</f>
        <v>0</v>
      </c>
      <c r="C18" s="195">
        <f>'[2]09'!C20</f>
        <v>60</v>
      </c>
      <c r="D18" s="195">
        <f>'[2]09'!D20</f>
        <v>0</v>
      </c>
      <c r="E18" s="195">
        <f>'[2]09'!E20</f>
        <v>0</v>
      </c>
      <c r="F18" s="15">
        <f t="shared" si="6"/>
        <v>60</v>
      </c>
      <c r="G18" s="194">
        <f>'[2]09'!H20</f>
        <v>0</v>
      </c>
      <c r="H18" s="195">
        <f>'[2]09'!I20</f>
        <v>8</v>
      </c>
      <c r="I18" s="195">
        <f>'[2]09'!J20</f>
        <v>0</v>
      </c>
      <c r="J18" s="195">
        <f>'[2]09'!K20</f>
        <v>0</v>
      </c>
      <c r="K18" s="15">
        <f t="shared" si="3"/>
        <v>8</v>
      </c>
      <c r="L18" s="18">
        <f>frq!C18</f>
        <v>1</v>
      </c>
      <c r="M18" s="124">
        <f t="shared" si="4"/>
        <v>-0.4</v>
      </c>
      <c r="N18" s="16">
        <f t="shared" si="0"/>
        <v>8</v>
      </c>
      <c r="O18" s="16">
        <f t="shared" si="1"/>
        <v>0</v>
      </c>
      <c r="P18" s="16">
        <f t="shared" si="2"/>
        <v>0</v>
      </c>
      <c r="Q18" s="17">
        <f t="shared" si="5"/>
        <v>7.6</v>
      </c>
      <c r="R18" s="18">
        <v>0.4</v>
      </c>
    </row>
    <row r="19" spans="1:18">
      <c r="A19" s="8" t="s">
        <v>61</v>
      </c>
      <c r="B19" s="194">
        <f>'[2]09'!B21</f>
        <v>0</v>
      </c>
      <c r="C19" s="195">
        <f>'[2]09'!C21</f>
        <v>60</v>
      </c>
      <c r="D19" s="195">
        <f>'[2]09'!D21</f>
        <v>0</v>
      </c>
      <c r="E19" s="195">
        <f>'[2]09'!E21</f>
        <v>0</v>
      </c>
      <c r="F19" s="15">
        <f t="shared" si="6"/>
        <v>60</v>
      </c>
      <c r="G19" s="194">
        <f>'[2]09'!H21</f>
        <v>0</v>
      </c>
      <c r="H19" s="195">
        <f>'[2]09'!I21</f>
        <v>8</v>
      </c>
      <c r="I19" s="195">
        <f>'[2]09'!J21</f>
        <v>0</v>
      </c>
      <c r="J19" s="195">
        <f>'[2]09'!K21</f>
        <v>0</v>
      </c>
      <c r="K19" s="15">
        <f t="shared" si="3"/>
        <v>8</v>
      </c>
      <c r="L19" s="18">
        <f>frq!C19</f>
        <v>1</v>
      </c>
      <c r="M19" s="124">
        <f t="shared" si="4"/>
        <v>-0.4</v>
      </c>
      <c r="N19" s="16">
        <f t="shared" si="0"/>
        <v>8</v>
      </c>
      <c r="O19" s="16">
        <f t="shared" si="1"/>
        <v>0</v>
      </c>
      <c r="P19" s="16">
        <f t="shared" si="2"/>
        <v>0</v>
      </c>
      <c r="Q19" s="17">
        <f t="shared" si="5"/>
        <v>7.6</v>
      </c>
      <c r="R19" s="18">
        <v>0.4</v>
      </c>
    </row>
    <row r="20" spans="1:18">
      <c r="A20" s="8" t="s">
        <v>62</v>
      </c>
      <c r="B20" s="194">
        <f>'[2]09'!B22</f>
        <v>0</v>
      </c>
      <c r="C20" s="195">
        <f>'[2]09'!C22</f>
        <v>60</v>
      </c>
      <c r="D20" s="195">
        <f>'[2]09'!D22</f>
        <v>0</v>
      </c>
      <c r="E20" s="195">
        <f>'[2]09'!E22</f>
        <v>0</v>
      </c>
      <c r="F20" s="15">
        <f t="shared" si="6"/>
        <v>60</v>
      </c>
      <c r="G20" s="194">
        <f>'[2]09'!H22</f>
        <v>0</v>
      </c>
      <c r="H20" s="195">
        <f>'[2]09'!I22</f>
        <v>8</v>
      </c>
      <c r="I20" s="195">
        <f>'[2]09'!J22</f>
        <v>0</v>
      </c>
      <c r="J20" s="195">
        <f>'[2]09'!K22</f>
        <v>0</v>
      </c>
      <c r="K20" s="15">
        <f t="shared" si="3"/>
        <v>8</v>
      </c>
      <c r="L20" s="18">
        <f>frq!C20</f>
        <v>1</v>
      </c>
      <c r="M20" s="124">
        <f t="shared" si="4"/>
        <v>-0.4</v>
      </c>
      <c r="N20" s="16">
        <f t="shared" si="0"/>
        <v>8</v>
      </c>
      <c r="O20" s="16">
        <f t="shared" si="1"/>
        <v>0</v>
      </c>
      <c r="P20" s="16">
        <f t="shared" si="2"/>
        <v>0</v>
      </c>
      <c r="Q20" s="17">
        <f t="shared" si="5"/>
        <v>7.6</v>
      </c>
      <c r="R20" s="18">
        <v>0.4</v>
      </c>
    </row>
    <row r="21" spans="1:18">
      <c r="A21" s="8" t="s">
        <v>63</v>
      </c>
      <c r="B21" s="194">
        <f>'[2]09'!B23</f>
        <v>0</v>
      </c>
      <c r="C21" s="195">
        <f>'[2]09'!C23</f>
        <v>60</v>
      </c>
      <c r="D21" s="195">
        <f>'[2]09'!D23</f>
        <v>0</v>
      </c>
      <c r="E21" s="195">
        <f>'[2]09'!E23</f>
        <v>0</v>
      </c>
      <c r="F21" s="15">
        <f t="shared" si="6"/>
        <v>60</v>
      </c>
      <c r="G21" s="194">
        <f>'[2]09'!H23</f>
        <v>0</v>
      </c>
      <c r="H21" s="195">
        <f>'[2]09'!I23</f>
        <v>8</v>
      </c>
      <c r="I21" s="195">
        <f>'[2]09'!J23</f>
        <v>0</v>
      </c>
      <c r="J21" s="195">
        <f>'[2]09'!K23</f>
        <v>0</v>
      </c>
      <c r="K21" s="15">
        <f t="shared" si="3"/>
        <v>8</v>
      </c>
      <c r="L21" s="18">
        <f>frq!C21</f>
        <v>1</v>
      </c>
      <c r="M21" s="124">
        <f t="shared" si="4"/>
        <v>-0.4</v>
      </c>
      <c r="N21" s="16">
        <f t="shared" si="0"/>
        <v>8</v>
      </c>
      <c r="O21" s="16">
        <f t="shared" si="1"/>
        <v>0</v>
      </c>
      <c r="P21" s="16">
        <f t="shared" si="2"/>
        <v>0</v>
      </c>
      <c r="Q21" s="17">
        <f t="shared" si="5"/>
        <v>7.6</v>
      </c>
      <c r="R21" s="18">
        <v>0.4</v>
      </c>
    </row>
    <row r="22" spans="1:18">
      <c r="A22" s="8" t="s">
        <v>64</v>
      </c>
      <c r="B22" s="194">
        <f>'[2]09'!B24</f>
        <v>0</v>
      </c>
      <c r="C22" s="195">
        <f>'[2]09'!C24</f>
        <v>30</v>
      </c>
      <c r="D22" s="195">
        <f>'[2]09'!D24</f>
        <v>0</v>
      </c>
      <c r="E22" s="195">
        <f>'[2]09'!E24</f>
        <v>0</v>
      </c>
      <c r="F22" s="15">
        <f t="shared" si="6"/>
        <v>30</v>
      </c>
      <c r="G22" s="194">
        <f>'[2]09'!H24</f>
        <v>0</v>
      </c>
      <c r="H22" s="195">
        <f>'[2]09'!I24</f>
        <v>-0.5</v>
      </c>
      <c r="I22" s="195">
        <f>'[2]09'!J24</f>
        <v>0</v>
      </c>
      <c r="J22" s="195">
        <f>'[2]09'!K24</f>
        <v>0</v>
      </c>
      <c r="K22" s="15">
        <f t="shared" si="3"/>
        <v>-0.5</v>
      </c>
      <c r="L22" s="18">
        <f>frq!C22</f>
        <v>1</v>
      </c>
      <c r="M22" s="124">
        <f t="shared" si="4"/>
        <v>0</v>
      </c>
      <c r="N22" s="16">
        <f t="shared" si="0"/>
        <v>-0.5</v>
      </c>
      <c r="O22" s="16">
        <f t="shared" si="1"/>
        <v>0</v>
      </c>
      <c r="P22" s="16">
        <f t="shared" si="2"/>
        <v>0</v>
      </c>
      <c r="Q22" s="17">
        <f t="shared" si="5"/>
        <v>-0.5</v>
      </c>
      <c r="R22" s="18"/>
    </row>
    <row r="23" spans="1:18">
      <c r="A23" s="8" t="s">
        <v>65</v>
      </c>
      <c r="B23" s="194">
        <f>'[2]09'!B25</f>
        <v>0</v>
      </c>
      <c r="C23" s="195">
        <f>'[2]09'!C25</f>
        <v>30</v>
      </c>
      <c r="D23" s="195">
        <f>'[2]09'!D25</f>
        <v>0</v>
      </c>
      <c r="E23" s="195">
        <f>'[2]09'!E25</f>
        <v>0</v>
      </c>
      <c r="F23" s="15">
        <f t="shared" si="6"/>
        <v>30</v>
      </c>
      <c r="G23" s="194">
        <f>'[2]09'!H25</f>
        <v>0</v>
      </c>
      <c r="H23" s="195">
        <f>'[2]09'!I25</f>
        <v>-0.5</v>
      </c>
      <c r="I23" s="195">
        <f>'[2]09'!J25</f>
        <v>0</v>
      </c>
      <c r="J23" s="195">
        <f>'[2]09'!K25</f>
        <v>0</v>
      </c>
      <c r="K23" s="15">
        <f t="shared" si="3"/>
        <v>-0.5</v>
      </c>
      <c r="L23" s="18">
        <f>frq!C23</f>
        <v>1</v>
      </c>
      <c r="M23" s="124">
        <f t="shared" si="4"/>
        <v>0</v>
      </c>
      <c r="N23" s="16">
        <f t="shared" si="0"/>
        <v>-0.5</v>
      </c>
      <c r="O23" s="16">
        <f t="shared" si="1"/>
        <v>0</v>
      </c>
      <c r="P23" s="16">
        <f t="shared" si="2"/>
        <v>0</v>
      </c>
      <c r="Q23" s="17">
        <f t="shared" si="5"/>
        <v>-0.5</v>
      </c>
      <c r="R23" s="18"/>
    </row>
    <row r="24" spans="1:18">
      <c r="A24" s="8" t="s">
        <v>66</v>
      </c>
      <c r="B24" s="194">
        <f>'[2]09'!B26</f>
        <v>0</v>
      </c>
      <c r="C24" s="195">
        <f>'[2]09'!C26</f>
        <v>30</v>
      </c>
      <c r="D24" s="195">
        <f>'[2]09'!D26</f>
        <v>0</v>
      </c>
      <c r="E24" s="195">
        <f>'[2]09'!E26</f>
        <v>0</v>
      </c>
      <c r="F24" s="15">
        <f t="shared" si="6"/>
        <v>30</v>
      </c>
      <c r="G24" s="194">
        <f>'[2]09'!H26</f>
        <v>0</v>
      </c>
      <c r="H24" s="195">
        <f>'[2]09'!I26</f>
        <v>-0.5</v>
      </c>
      <c r="I24" s="195">
        <f>'[2]09'!J26</f>
        <v>0</v>
      </c>
      <c r="J24" s="195">
        <f>'[2]09'!K26</f>
        <v>0</v>
      </c>
      <c r="K24" s="15">
        <f t="shared" si="3"/>
        <v>-0.5</v>
      </c>
      <c r="L24" s="18">
        <f>frq!C24</f>
        <v>1</v>
      </c>
      <c r="M24" s="124">
        <f t="shared" si="4"/>
        <v>0</v>
      </c>
      <c r="N24" s="16">
        <f t="shared" si="0"/>
        <v>-0.5</v>
      </c>
      <c r="O24" s="16">
        <f t="shared" si="1"/>
        <v>0</v>
      </c>
      <c r="P24" s="16">
        <f t="shared" si="2"/>
        <v>0</v>
      </c>
      <c r="Q24" s="17">
        <f t="shared" si="5"/>
        <v>-0.5</v>
      </c>
      <c r="R24" s="18"/>
    </row>
    <row r="25" spans="1:18">
      <c r="A25" s="8" t="s">
        <v>67</v>
      </c>
      <c r="B25" s="194">
        <f>'[2]09'!B27</f>
        <v>0</v>
      </c>
      <c r="C25" s="195">
        <f>'[2]09'!C27</f>
        <v>30</v>
      </c>
      <c r="D25" s="195">
        <f>'[2]09'!D27</f>
        <v>0</v>
      </c>
      <c r="E25" s="195">
        <f>'[2]09'!E27</f>
        <v>0</v>
      </c>
      <c r="F25" s="15">
        <f t="shared" si="6"/>
        <v>30</v>
      </c>
      <c r="G25" s="194">
        <f>'[2]09'!H27</f>
        <v>0</v>
      </c>
      <c r="H25" s="195">
        <f>'[2]09'!I27</f>
        <v>-0.5</v>
      </c>
      <c r="I25" s="195">
        <f>'[2]09'!J27</f>
        <v>0</v>
      </c>
      <c r="J25" s="195">
        <f>'[2]09'!K27</f>
        <v>0</v>
      </c>
      <c r="K25" s="15">
        <f t="shared" si="3"/>
        <v>-0.5</v>
      </c>
      <c r="L25" s="18">
        <f>frq!C25</f>
        <v>1</v>
      </c>
      <c r="M25" s="124">
        <f t="shared" si="4"/>
        <v>0</v>
      </c>
      <c r="N25" s="16">
        <f t="shared" si="0"/>
        <v>-0.5</v>
      </c>
      <c r="O25" s="16">
        <f t="shared" si="1"/>
        <v>0</v>
      </c>
      <c r="P25" s="16">
        <f t="shared" si="2"/>
        <v>0</v>
      </c>
      <c r="Q25" s="17">
        <f t="shared" si="5"/>
        <v>-0.5</v>
      </c>
      <c r="R25" s="18"/>
    </row>
    <row r="26" spans="1:18">
      <c r="A26" s="8" t="s">
        <v>68</v>
      </c>
      <c r="B26" s="194">
        <f>'[2]09'!B28</f>
        <v>0</v>
      </c>
      <c r="C26" s="195">
        <f>'[2]09'!C28</f>
        <v>30</v>
      </c>
      <c r="D26" s="195">
        <f>'[2]09'!D28</f>
        <v>0</v>
      </c>
      <c r="E26" s="195">
        <f>'[2]09'!E28</f>
        <v>0</v>
      </c>
      <c r="F26" s="15">
        <f t="shared" si="6"/>
        <v>30</v>
      </c>
      <c r="G26" s="194">
        <f>'[2]09'!H28</f>
        <v>0</v>
      </c>
      <c r="H26" s="195">
        <f>'[2]09'!I28</f>
        <v>-0.5</v>
      </c>
      <c r="I26" s="195">
        <f>'[2]09'!J28</f>
        <v>0</v>
      </c>
      <c r="J26" s="195">
        <f>'[2]09'!K28</f>
        <v>0</v>
      </c>
      <c r="K26" s="15">
        <f t="shared" si="3"/>
        <v>-0.5</v>
      </c>
      <c r="L26" s="18">
        <f>frq!C26</f>
        <v>1</v>
      </c>
      <c r="M26" s="124">
        <f t="shared" si="4"/>
        <v>0</v>
      </c>
      <c r="N26" s="16">
        <f t="shared" si="0"/>
        <v>-0.5</v>
      </c>
      <c r="O26" s="16">
        <f t="shared" si="1"/>
        <v>0</v>
      </c>
      <c r="P26" s="16">
        <f t="shared" si="2"/>
        <v>0</v>
      </c>
      <c r="Q26" s="17">
        <f t="shared" si="5"/>
        <v>-0.5</v>
      </c>
      <c r="R26" s="18"/>
    </row>
    <row r="27" spans="1:18">
      <c r="A27" s="8" t="s">
        <v>69</v>
      </c>
      <c r="B27" s="194">
        <f>'[2]09'!B29</f>
        <v>0</v>
      </c>
      <c r="C27" s="195">
        <f>'[2]09'!C29</f>
        <v>30</v>
      </c>
      <c r="D27" s="195">
        <f>'[2]09'!D29</f>
        <v>0</v>
      </c>
      <c r="E27" s="195">
        <f>'[2]09'!E29</f>
        <v>0</v>
      </c>
      <c r="F27" s="15">
        <f t="shared" si="6"/>
        <v>30</v>
      </c>
      <c r="G27" s="194">
        <f>'[2]09'!H29</f>
        <v>0</v>
      </c>
      <c r="H27" s="195">
        <f>'[2]09'!I29</f>
        <v>-0.5</v>
      </c>
      <c r="I27" s="195">
        <f>'[2]09'!J29</f>
        <v>0</v>
      </c>
      <c r="J27" s="195">
        <f>'[2]09'!K29</f>
        <v>0</v>
      </c>
      <c r="K27" s="15">
        <f t="shared" si="3"/>
        <v>-0.5</v>
      </c>
      <c r="L27" s="18">
        <f>frq!C27</f>
        <v>1</v>
      </c>
      <c r="M27" s="124">
        <f t="shared" si="4"/>
        <v>0</v>
      </c>
      <c r="N27" s="16">
        <f t="shared" si="0"/>
        <v>-0.5</v>
      </c>
      <c r="O27" s="16">
        <f t="shared" si="1"/>
        <v>0</v>
      </c>
      <c r="P27" s="16">
        <f t="shared" si="2"/>
        <v>0</v>
      </c>
      <c r="Q27" s="17">
        <f t="shared" si="5"/>
        <v>-0.5</v>
      </c>
      <c r="R27" s="18"/>
    </row>
    <row r="28" spans="1:18">
      <c r="A28" s="8" t="s">
        <v>70</v>
      </c>
      <c r="B28" s="194">
        <f>'[2]09'!B30</f>
        <v>0</v>
      </c>
      <c r="C28" s="195">
        <f>'[2]09'!C30</f>
        <v>30</v>
      </c>
      <c r="D28" s="195">
        <f>'[2]09'!D30</f>
        <v>0</v>
      </c>
      <c r="E28" s="195">
        <f>'[2]09'!E30</f>
        <v>0</v>
      </c>
      <c r="F28" s="15">
        <f t="shared" si="6"/>
        <v>30</v>
      </c>
      <c r="G28" s="194">
        <f>'[2]09'!H30</f>
        <v>0</v>
      </c>
      <c r="H28" s="195">
        <f>'[2]09'!I30</f>
        <v>-0.5</v>
      </c>
      <c r="I28" s="195">
        <f>'[2]09'!J30</f>
        <v>0</v>
      </c>
      <c r="J28" s="195">
        <f>'[2]09'!K30</f>
        <v>0</v>
      </c>
      <c r="K28" s="15">
        <f t="shared" si="3"/>
        <v>-0.5</v>
      </c>
      <c r="L28" s="18">
        <f>frq!C28</f>
        <v>1</v>
      </c>
      <c r="M28" s="124">
        <f t="shared" si="4"/>
        <v>0</v>
      </c>
      <c r="N28" s="16">
        <f t="shared" si="0"/>
        <v>-0.5</v>
      </c>
      <c r="O28" s="16">
        <f t="shared" si="1"/>
        <v>0</v>
      </c>
      <c r="P28" s="16">
        <f t="shared" si="2"/>
        <v>0</v>
      </c>
      <c r="Q28" s="17">
        <f t="shared" si="5"/>
        <v>-0.5</v>
      </c>
      <c r="R28" s="18"/>
    </row>
    <row r="29" spans="1:18">
      <c r="A29" s="8" t="s">
        <v>71</v>
      </c>
      <c r="B29" s="194">
        <f>'[2]09'!B31</f>
        <v>0</v>
      </c>
      <c r="C29" s="195">
        <f>'[2]09'!C31</f>
        <v>30</v>
      </c>
      <c r="D29" s="195">
        <f>'[2]09'!D31</f>
        <v>0</v>
      </c>
      <c r="E29" s="195">
        <f>'[2]09'!E31</f>
        <v>0</v>
      </c>
      <c r="F29" s="15">
        <f t="shared" si="6"/>
        <v>30</v>
      </c>
      <c r="G29" s="194">
        <f>'[2]09'!H31</f>
        <v>0</v>
      </c>
      <c r="H29" s="195">
        <f>'[2]09'!I31</f>
        <v>-0.5</v>
      </c>
      <c r="I29" s="195">
        <f>'[2]09'!J31</f>
        <v>0</v>
      </c>
      <c r="J29" s="195">
        <f>'[2]09'!K31</f>
        <v>0</v>
      </c>
      <c r="K29" s="15">
        <f t="shared" si="3"/>
        <v>-0.5</v>
      </c>
      <c r="L29" s="18">
        <f>frq!C29</f>
        <v>1</v>
      </c>
      <c r="M29" s="124">
        <f t="shared" si="4"/>
        <v>0</v>
      </c>
      <c r="N29" s="16">
        <f t="shared" si="0"/>
        <v>-0.5</v>
      </c>
      <c r="O29" s="16">
        <f t="shared" si="1"/>
        <v>0</v>
      </c>
      <c r="P29" s="16">
        <f t="shared" si="2"/>
        <v>0</v>
      </c>
      <c r="Q29" s="17">
        <f t="shared" si="5"/>
        <v>-0.5</v>
      </c>
      <c r="R29" s="18"/>
    </row>
    <row r="30" spans="1:18">
      <c r="A30" s="8" t="s">
        <v>72</v>
      </c>
      <c r="B30" s="194">
        <f>'[2]09'!B32</f>
        <v>0</v>
      </c>
      <c r="C30" s="195">
        <f>'[2]09'!C32</f>
        <v>30</v>
      </c>
      <c r="D30" s="195">
        <f>'[2]09'!D32</f>
        <v>0</v>
      </c>
      <c r="E30" s="195">
        <f>'[2]09'!E32</f>
        <v>0</v>
      </c>
      <c r="F30" s="15">
        <f t="shared" si="6"/>
        <v>30</v>
      </c>
      <c r="G30" s="194">
        <f>'[2]09'!H32</f>
        <v>0</v>
      </c>
      <c r="H30" s="195">
        <f>'[2]09'!I32</f>
        <v>-0.5</v>
      </c>
      <c r="I30" s="195">
        <f>'[2]09'!J32</f>
        <v>0</v>
      </c>
      <c r="J30" s="195">
        <f>'[2]09'!K32</f>
        <v>0</v>
      </c>
      <c r="K30" s="15">
        <f t="shared" si="3"/>
        <v>-0.5</v>
      </c>
      <c r="L30" s="18">
        <f>frq!C30</f>
        <v>1</v>
      </c>
      <c r="M30" s="124">
        <f t="shared" si="4"/>
        <v>0</v>
      </c>
      <c r="N30" s="16">
        <f t="shared" si="0"/>
        <v>-0.5</v>
      </c>
      <c r="O30" s="16">
        <f t="shared" si="1"/>
        <v>0</v>
      </c>
      <c r="P30" s="16">
        <f t="shared" si="2"/>
        <v>0</v>
      </c>
      <c r="Q30" s="17">
        <f t="shared" si="5"/>
        <v>-0.5</v>
      </c>
      <c r="R30" s="18"/>
    </row>
    <row r="31" spans="1:18">
      <c r="A31" s="8" t="s">
        <v>73</v>
      </c>
      <c r="B31" s="194">
        <f>'[2]09'!B33</f>
        <v>0</v>
      </c>
      <c r="C31" s="195">
        <f>'[2]09'!C33</f>
        <v>30</v>
      </c>
      <c r="D31" s="195">
        <f>'[2]09'!D33</f>
        <v>0</v>
      </c>
      <c r="E31" s="195">
        <f>'[2]09'!E33</f>
        <v>0</v>
      </c>
      <c r="F31" s="15">
        <f t="shared" si="6"/>
        <v>30</v>
      </c>
      <c r="G31" s="194">
        <f>'[2]09'!H33</f>
        <v>0</v>
      </c>
      <c r="H31" s="195">
        <f>'[2]09'!I33</f>
        <v>-0.5</v>
      </c>
      <c r="I31" s="195">
        <f>'[2]09'!J33</f>
        <v>0</v>
      </c>
      <c r="J31" s="195">
        <f>'[2]09'!K33</f>
        <v>0</v>
      </c>
      <c r="K31" s="15">
        <f t="shared" si="3"/>
        <v>-0.5</v>
      </c>
      <c r="L31" s="18">
        <f>frq!C31</f>
        <v>1</v>
      </c>
      <c r="M31" s="124">
        <f t="shared" si="4"/>
        <v>0</v>
      </c>
      <c r="N31" s="16">
        <f t="shared" si="0"/>
        <v>-0.5</v>
      </c>
      <c r="O31" s="16">
        <f t="shared" si="1"/>
        <v>0</v>
      </c>
      <c r="P31" s="16">
        <f t="shared" si="2"/>
        <v>0</v>
      </c>
      <c r="Q31" s="17">
        <f t="shared" si="5"/>
        <v>-0.5</v>
      </c>
      <c r="R31" s="18"/>
    </row>
    <row r="32" spans="1:18">
      <c r="A32" s="8" t="s">
        <v>74</v>
      </c>
      <c r="B32" s="194">
        <f>'[2]09'!B34</f>
        <v>0</v>
      </c>
      <c r="C32" s="195">
        <f>'[2]09'!C34</f>
        <v>30</v>
      </c>
      <c r="D32" s="195">
        <f>'[2]09'!D34</f>
        <v>0</v>
      </c>
      <c r="E32" s="195">
        <f>'[2]09'!E34</f>
        <v>0</v>
      </c>
      <c r="F32" s="15">
        <f t="shared" si="6"/>
        <v>30</v>
      </c>
      <c r="G32" s="194">
        <f>'[2]09'!H34</f>
        <v>0</v>
      </c>
      <c r="H32" s="195">
        <f>'[2]09'!I34</f>
        <v>-0.5</v>
      </c>
      <c r="I32" s="195">
        <f>'[2]09'!J34</f>
        <v>0</v>
      </c>
      <c r="J32" s="195">
        <f>'[2]09'!K34</f>
        <v>0</v>
      </c>
      <c r="K32" s="15">
        <f t="shared" si="3"/>
        <v>-0.5</v>
      </c>
      <c r="L32" s="18">
        <f>frq!C32</f>
        <v>1</v>
      </c>
      <c r="M32" s="124">
        <f t="shared" si="4"/>
        <v>0</v>
      </c>
      <c r="N32" s="16">
        <f t="shared" si="0"/>
        <v>-0.5</v>
      </c>
      <c r="O32" s="16">
        <f t="shared" si="1"/>
        <v>0</v>
      </c>
      <c r="P32" s="16">
        <f t="shared" si="2"/>
        <v>0</v>
      </c>
      <c r="Q32" s="17">
        <f t="shared" si="5"/>
        <v>-0.5</v>
      </c>
      <c r="R32" s="18"/>
    </row>
    <row r="33" spans="1:18">
      <c r="A33" s="8" t="s">
        <v>75</v>
      </c>
      <c r="B33" s="194">
        <f>'[2]09'!B35</f>
        <v>0</v>
      </c>
      <c r="C33" s="195">
        <f>'[2]09'!C35</f>
        <v>30</v>
      </c>
      <c r="D33" s="195">
        <f>'[2]09'!D35</f>
        <v>0</v>
      </c>
      <c r="E33" s="195">
        <f>'[2]09'!E35</f>
        <v>0</v>
      </c>
      <c r="F33" s="15">
        <f t="shared" si="6"/>
        <v>30</v>
      </c>
      <c r="G33" s="194">
        <f>'[2]09'!H35</f>
        <v>0</v>
      </c>
      <c r="H33" s="195">
        <f>'[2]09'!I35</f>
        <v>-0.5</v>
      </c>
      <c r="I33" s="195">
        <f>'[2]09'!J35</f>
        <v>0</v>
      </c>
      <c r="J33" s="195">
        <f>'[2]09'!K35</f>
        <v>0</v>
      </c>
      <c r="K33" s="15">
        <f t="shared" si="3"/>
        <v>-0.5</v>
      </c>
      <c r="L33" s="18">
        <f>frq!C33</f>
        <v>1</v>
      </c>
      <c r="M33" s="124">
        <f t="shared" si="4"/>
        <v>0</v>
      </c>
      <c r="N33" s="16">
        <f t="shared" si="0"/>
        <v>-0.5</v>
      </c>
      <c r="O33" s="16">
        <f t="shared" si="1"/>
        <v>0</v>
      </c>
      <c r="P33" s="16">
        <f t="shared" si="2"/>
        <v>0</v>
      </c>
      <c r="Q33" s="17">
        <f t="shared" si="5"/>
        <v>-0.5</v>
      </c>
      <c r="R33" s="18"/>
    </row>
    <row r="34" spans="1:18">
      <c r="A34" s="8" t="s">
        <v>76</v>
      </c>
      <c r="B34" s="194">
        <f>'[2]09'!B36</f>
        <v>0</v>
      </c>
      <c r="C34" s="195">
        <f>'[2]09'!C36</f>
        <v>30</v>
      </c>
      <c r="D34" s="195">
        <f>'[2]09'!D36</f>
        <v>0</v>
      </c>
      <c r="E34" s="195">
        <f>'[2]09'!E36</f>
        <v>0</v>
      </c>
      <c r="F34" s="15">
        <f t="shared" si="6"/>
        <v>30</v>
      </c>
      <c r="G34" s="194">
        <f>'[2]09'!H36</f>
        <v>0</v>
      </c>
      <c r="H34" s="195">
        <f>'[2]09'!I36</f>
        <v>-0.5</v>
      </c>
      <c r="I34" s="195">
        <f>'[2]09'!J36</f>
        <v>0</v>
      </c>
      <c r="J34" s="195">
        <f>'[2]09'!K36</f>
        <v>0</v>
      </c>
      <c r="K34" s="15">
        <f t="shared" si="3"/>
        <v>-0.5</v>
      </c>
      <c r="L34" s="18">
        <f>frq!C34</f>
        <v>1</v>
      </c>
      <c r="M34" s="124">
        <f t="shared" si="4"/>
        <v>0</v>
      </c>
      <c r="N34" s="16">
        <f t="shared" si="0"/>
        <v>-0.5</v>
      </c>
      <c r="O34" s="16">
        <f t="shared" si="1"/>
        <v>0</v>
      </c>
      <c r="P34" s="16">
        <f t="shared" si="2"/>
        <v>0</v>
      </c>
      <c r="Q34" s="17">
        <f t="shared" si="5"/>
        <v>-0.5</v>
      </c>
      <c r="R34" s="18"/>
    </row>
    <row r="35" spans="1:18">
      <c r="A35" s="8" t="s">
        <v>77</v>
      </c>
      <c r="B35" s="194">
        <f>'[2]09'!B37</f>
        <v>0</v>
      </c>
      <c r="C35" s="195">
        <f>'[2]09'!C37</f>
        <v>30</v>
      </c>
      <c r="D35" s="195">
        <f>'[2]09'!D37</f>
        <v>0</v>
      </c>
      <c r="E35" s="195">
        <f>'[2]09'!E37</f>
        <v>0</v>
      </c>
      <c r="F35" s="15">
        <f t="shared" si="6"/>
        <v>30</v>
      </c>
      <c r="G35" s="194">
        <f>'[2]09'!H37</f>
        <v>0</v>
      </c>
      <c r="H35" s="195">
        <f>'[2]09'!I37</f>
        <v>-0.5</v>
      </c>
      <c r="I35" s="195">
        <f>'[2]09'!J37</f>
        <v>0</v>
      </c>
      <c r="J35" s="195">
        <f>'[2]09'!K37</f>
        <v>0</v>
      </c>
      <c r="K35" s="15">
        <f t="shared" si="3"/>
        <v>-0.5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-0.5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-0.5</v>
      </c>
      <c r="R35" s="18"/>
    </row>
    <row r="36" spans="1:18">
      <c r="A36" s="8" t="s">
        <v>78</v>
      </c>
      <c r="B36" s="194">
        <f>'[2]09'!B38</f>
        <v>0</v>
      </c>
      <c r="C36" s="195">
        <f>'[2]09'!C38</f>
        <v>30</v>
      </c>
      <c r="D36" s="195">
        <f>'[2]09'!D38</f>
        <v>0</v>
      </c>
      <c r="E36" s="195">
        <f>'[2]09'!E38</f>
        <v>0</v>
      </c>
      <c r="F36" s="15">
        <f t="shared" si="6"/>
        <v>30</v>
      </c>
      <c r="G36" s="194">
        <f>'[2]09'!H38</f>
        <v>0</v>
      </c>
      <c r="H36" s="195">
        <f>'[2]09'!I38</f>
        <v>-0.5</v>
      </c>
      <c r="I36" s="195">
        <f>'[2]09'!J38</f>
        <v>0</v>
      </c>
      <c r="J36" s="195">
        <f>'[2]09'!K38</f>
        <v>0</v>
      </c>
      <c r="K36" s="15">
        <f t="shared" si="3"/>
        <v>-0.5</v>
      </c>
      <c r="L36" s="18">
        <f>frq!C36</f>
        <v>1</v>
      </c>
      <c r="M36" s="124">
        <f t="shared" si="4"/>
        <v>0</v>
      </c>
      <c r="N36" s="16">
        <f t="shared" si="7"/>
        <v>-0.5</v>
      </c>
      <c r="O36" s="16">
        <f t="shared" si="8"/>
        <v>0</v>
      </c>
      <c r="P36" s="16">
        <f t="shared" si="9"/>
        <v>0</v>
      </c>
      <c r="Q36" s="17">
        <f t="shared" si="5"/>
        <v>-0.5</v>
      </c>
      <c r="R36" s="18"/>
    </row>
    <row r="37" spans="1:18">
      <c r="A37" s="8" t="s">
        <v>79</v>
      </c>
      <c r="B37" s="194">
        <f>'[2]09'!B39</f>
        <v>0</v>
      </c>
      <c r="C37" s="195">
        <f>'[2]09'!C39</f>
        <v>30</v>
      </c>
      <c r="D37" s="195">
        <f>'[2]09'!D39</f>
        <v>0</v>
      </c>
      <c r="E37" s="195">
        <f>'[2]09'!E39</f>
        <v>0</v>
      </c>
      <c r="F37" s="15">
        <f t="shared" si="6"/>
        <v>30</v>
      </c>
      <c r="G37" s="194">
        <f>'[2]09'!H39</f>
        <v>0</v>
      </c>
      <c r="H37" s="195">
        <f>'[2]09'!I39</f>
        <v>-0.5</v>
      </c>
      <c r="I37" s="195">
        <f>'[2]09'!J39</f>
        <v>0</v>
      </c>
      <c r="J37" s="195">
        <f>'[2]09'!K39</f>
        <v>0</v>
      </c>
      <c r="K37" s="15">
        <f t="shared" si="3"/>
        <v>-0.5</v>
      </c>
      <c r="L37" s="18">
        <f>frq!C37</f>
        <v>1</v>
      </c>
      <c r="M37" s="124">
        <f t="shared" si="4"/>
        <v>0</v>
      </c>
      <c r="N37" s="16">
        <f t="shared" si="7"/>
        <v>-0.5</v>
      </c>
      <c r="O37" s="16">
        <f t="shared" si="8"/>
        <v>0</v>
      </c>
      <c r="P37" s="16">
        <f t="shared" si="9"/>
        <v>0</v>
      </c>
      <c r="Q37" s="17">
        <f t="shared" si="5"/>
        <v>-0.5</v>
      </c>
      <c r="R37" s="18"/>
    </row>
    <row r="38" spans="1:18">
      <c r="A38" s="8" t="s">
        <v>80</v>
      </c>
      <c r="B38" s="194">
        <f>'[2]09'!B40</f>
        <v>0</v>
      </c>
      <c r="C38" s="195">
        <f>'[2]09'!C40</f>
        <v>30</v>
      </c>
      <c r="D38" s="195">
        <f>'[2]09'!D40</f>
        <v>0</v>
      </c>
      <c r="E38" s="195">
        <f>'[2]09'!E40</f>
        <v>0</v>
      </c>
      <c r="F38" s="15">
        <f t="shared" si="6"/>
        <v>30</v>
      </c>
      <c r="G38" s="194">
        <f>'[2]09'!H40</f>
        <v>0</v>
      </c>
      <c r="H38" s="195">
        <f>'[2]09'!I40</f>
        <v>-0.5</v>
      </c>
      <c r="I38" s="195">
        <f>'[2]09'!J40</f>
        <v>0</v>
      </c>
      <c r="J38" s="195">
        <f>'[2]09'!K40</f>
        <v>0</v>
      </c>
      <c r="K38" s="15">
        <f t="shared" si="3"/>
        <v>-0.5</v>
      </c>
      <c r="L38" s="18">
        <f>frq!C38</f>
        <v>1</v>
      </c>
      <c r="M38" s="124">
        <f t="shared" si="4"/>
        <v>0</v>
      </c>
      <c r="N38" s="16">
        <f t="shared" si="7"/>
        <v>-0.5</v>
      </c>
      <c r="O38" s="16">
        <f t="shared" si="8"/>
        <v>0</v>
      </c>
      <c r="P38" s="16">
        <f t="shared" si="9"/>
        <v>0</v>
      </c>
      <c r="Q38" s="17">
        <f t="shared" si="5"/>
        <v>-0.5</v>
      </c>
      <c r="R38" s="18"/>
    </row>
    <row r="39" spans="1:18">
      <c r="A39" s="8" t="s">
        <v>81</v>
      </c>
      <c r="B39" s="194">
        <f>'[2]09'!B41</f>
        <v>0</v>
      </c>
      <c r="C39" s="195">
        <f>'[2]09'!C41</f>
        <v>30</v>
      </c>
      <c r="D39" s="195">
        <f>'[2]09'!D41</f>
        <v>0</v>
      </c>
      <c r="E39" s="195">
        <f>'[2]09'!E41</f>
        <v>0</v>
      </c>
      <c r="F39" s="15">
        <f t="shared" si="6"/>
        <v>30</v>
      </c>
      <c r="G39" s="194">
        <f>'[2]09'!H41</f>
        <v>0</v>
      </c>
      <c r="H39" s="195">
        <f>'[2]09'!I41</f>
        <v>-0.5</v>
      </c>
      <c r="I39" s="195">
        <f>'[2]09'!J41</f>
        <v>0</v>
      </c>
      <c r="J39" s="195">
        <f>'[2]09'!K41</f>
        <v>0</v>
      </c>
      <c r="K39" s="15">
        <f t="shared" si="3"/>
        <v>-0.5</v>
      </c>
      <c r="L39" s="18">
        <f>frq!C39</f>
        <v>1</v>
      </c>
      <c r="M39" s="124">
        <f t="shared" si="4"/>
        <v>0</v>
      </c>
      <c r="N39" s="16">
        <f t="shared" si="7"/>
        <v>-0.5</v>
      </c>
      <c r="O39" s="16">
        <f t="shared" si="8"/>
        <v>0</v>
      </c>
      <c r="P39" s="16">
        <f t="shared" si="9"/>
        <v>0</v>
      </c>
      <c r="Q39" s="17">
        <f t="shared" si="5"/>
        <v>-0.5</v>
      </c>
      <c r="R39" s="18"/>
    </row>
    <row r="40" spans="1:18">
      <c r="A40" s="8" t="s">
        <v>82</v>
      </c>
      <c r="B40" s="194">
        <f>'[2]09'!B42</f>
        <v>0</v>
      </c>
      <c r="C40" s="195">
        <f>'[2]09'!C42</f>
        <v>30</v>
      </c>
      <c r="D40" s="195">
        <f>'[2]09'!D42</f>
        <v>0</v>
      </c>
      <c r="E40" s="195">
        <f>'[2]09'!E42</f>
        <v>0</v>
      </c>
      <c r="F40" s="15">
        <f t="shared" si="6"/>
        <v>30</v>
      </c>
      <c r="G40" s="194">
        <f>'[2]09'!H42</f>
        <v>0</v>
      </c>
      <c r="H40" s="195">
        <f>'[2]09'!I42</f>
        <v>-0.5</v>
      </c>
      <c r="I40" s="195">
        <f>'[2]09'!J42</f>
        <v>0</v>
      </c>
      <c r="J40" s="195">
        <f>'[2]09'!K42</f>
        <v>0</v>
      </c>
      <c r="K40" s="15">
        <f t="shared" si="3"/>
        <v>-0.5</v>
      </c>
      <c r="L40" s="18">
        <f>frq!C40</f>
        <v>1</v>
      </c>
      <c r="M40" s="124">
        <f t="shared" si="4"/>
        <v>0</v>
      </c>
      <c r="N40" s="16">
        <f t="shared" si="7"/>
        <v>-0.5</v>
      </c>
      <c r="O40" s="16">
        <f t="shared" si="8"/>
        <v>0</v>
      </c>
      <c r="P40" s="16">
        <f t="shared" si="9"/>
        <v>0</v>
      </c>
      <c r="Q40" s="17">
        <f t="shared" si="5"/>
        <v>-0.5</v>
      </c>
      <c r="R40" s="18"/>
    </row>
    <row r="41" spans="1:18">
      <c r="A41" s="8" t="s">
        <v>83</v>
      </c>
      <c r="B41" s="194">
        <f>'[2]09'!B43</f>
        <v>0</v>
      </c>
      <c r="C41" s="195">
        <f>'[2]09'!C43</f>
        <v>30</v>
      </c>
      <c r="D41" s="195">
        <f>'[2]09'!D43</f>
        <v>0</v>
      </c>
      <c r="E41" s="195">
        <f>'[2]09'!E43</f>
        <v>0</v>
      </c>
      <c r="F41" s="15">
        <f t="shared" si="6"/>
        <v>30</v>
      </c>
      <c r="G41" s="194">
        <f>'[2]09'!H43</f>
        <v>0</v>
      </c>
      <c r="H41" s="195">
        <f>'[2]09'!I43</f>
        <v>-0.5</v>
      </c>
      <c r="I41" s="195">
        <f>'[2]09'!J43</f>
        <v>0</v>
      </c>
      <c r="J41" s="195">
        <f>'[2]09'!K43</f>
        <v>0</v>
      </c>
      <c r="K41" s="15">
        <f t="shared" si="3"/>
        <v>-0.5</v>
      </c>
      <c r="L41" s="18">
        <f>frq!C41</f>
        <v>1</v>
      </c>
      <c r="M41" s="124">
        <f t="shared" si="4"/>
        <v>0</v>
      </c>
      <c r="N41" s="16">
        <f t="shared" si="7"/>
        <v>-0.5</v>
      </c>
      <c r="O41" s="16">
        <f t="shared" si="8"/>
        <v>0</v>
      </c>
      <c r="P41" s="16">
        <f t="shared" si="9"/>
        <v>0</v>
      </c>
      <c r="Q41" s="17">
        <f t="shared" si="5"/>
        <v>-0.5</v>
      </c>
      <c r="R41" s="18"/>
    </row>
    <row r="42" spans="1:18">
      <c r="A42" s="8" t="s">
        <v>84</v>
      </c>
      <c r="B42" s="194">
        <f>'[2]09'!B44</f>
        <v>0</v>
      </c>
      <c r="C42" s="195">
        <f>'[2]09'!C44</f>
        <v>30</v>
      </c>
      <c r="D42" s="195">
        <f>'[2]09'!D44</f>
        <v>0</v>
      </c>
      <c r="E42" s="195">
        <f>'[2]09'!E44</f>
        <v>0</v>
      </c>
      <c r="F42" s="15">
        <f t="shared" si="6"/>
        <v>30</v>
      </c>
      <c r="G42" s="194">
        <f>'[2]09'!H44</f>
        <v>0</v>
      </c>
      <c r="H42" s="195">
        <f>'[2]09'!I44</f>
        <v>-0.5</v>
      </c>
      <c r="I42" s="195">
        <f>'[2]09'!J44</f>
        <v>0</v>
      </c>
      <c r="J42" s="195">
        <f>'[2]09'!K44</f>
        <v>0</v>
      </c>
      <c r="K42" s="15">
        <f t="shared" si="3"/>
        <v>-0.5</v>
      </c>
      <c r="L42" s="18">
        <f>frq!C42</f>
        <v>1</v>
      </c>
      <c r="M42" s="124">
        <f t="shared" si="4"/>
        <v>0</v>
      </c>
      <c r="N42" s="16">
        <f t="shared" si="7"/>
        <v>-0.5</v>
      </c>
      <c r="O42" s="16">
        <f t="shared" si="8"/>
        <v>0</v>
      </c>
      <c r="P42" s="16">
        <f t="shared" si="9"/>
        <v>0</v>
      </c>
      <c r="Q42" s="17">
        <f t="shared" si="5"/>
        <v>-0.5</v>
      </c>
      <c r="R42" s="18"/>
    </row>
    <row r="43" spans="1:18">
      <c r="A43" s="8" t="s">
        <v>85</v>
      </c>
      <c r="B43" s="194">
        <f>'[2]09'!B45</f>
        <v>0</v>
      </c>
      <c r="C43" s="195">
        <f>'[2]09'!C45</f>
        <v>30</v>
      </c>
      <c r="D43" s="195">
        <f>'[2]09'!D45</f>
        <v>0</v>
      </c>
      <c r="E43" s="195">
        <f>'[2]09'!E45</f>
        <v>0</v>
      </c>
      <c r="F43" s="15">
        <f t="shared" si="6"/>
        <v>30</v>
      </c>
      <c r="G43" s="194">
        <f>'[2]09'!H45</f>
        <v>0</v>
      </c>
      <c r="H43" s="195">
        <f>'[2]09'!I45</f>
        <v>-0.5</v>
      </c>
      <c r="I43" s="195">
        <f>'[2]09'!J45</f>
        <v>0</v>
      </c>
      <c r="J43" s="195">
        <f>'[2]09'!K45</f>
        <v>0</v>
      </c>
      <c r="K43" s="15">
        <f t="shared" si="3"/>
        <v>-0.5</v>
      </c>
      <c r="L43" s="18">
        <f>frq!C43</f>
        <v>1</v>
      </c>
      <c r="M43" s="124">
        <f t="shared" si="4"/>
        <v>0</v>
      </c>
      <c r="N43" s="16">
        <f t="shared" si="7"/>
        <v>-0.5</v>
      </c>
      <c r="O43" s="16">
        <f t="shared" si="8"/>
        <v>0</v>
      </c>
      <c r="P43" s="16">
        <f t="shared" si="9"/>
        <v>0</v>
      </c>
      <c r="Q43" s="17">
        <f t="shared" si="5"/>
        <v>-0.5</v>
      </c>
      <c r="R43" s="18"/>
    </row>
    <row r="44" spans="1:18">
      <c r="A44" s="8" t="s">
        <v>86</v>
      </c>
      <c r="B44" s="194">
        <f>'[2]09'!B46</f>
        <v>0</v>
      </c>
      <c r="C44" s="195">
        <f>'[2]09'!C46</f>
        <v>30</v>
      </c>
      <c r="D44" s="195">
        <f>'[2]09'!D46</f>
        <v>0</v>
      </c>
      <c r="E44" s="195">
        <f>'[2]09'!E46</f>
        <v>0</v>
      </c>
      <c r="F44" s="15">
        <f t="shared" si="6"/>
        <v>30</v>
      </c>
      <c r="G44" s="194">
        <f>'[2]09'!H46</f>
        <v>0</v>
      </c>
      <c r="H44" s="195">
        <f>'[2]09'!I46</f>
        <v>-0.5</v>
      </c>
      <c r="I44" s="195">
        <f>'[2]09'!J46</f>
        <v>0</v>
      </c>
      <c r="J44" s="195">
        <f>'[2]09'!K46</f>
        <v>0</v>
      </c>
      <c r="K44" s="15">
        <f t="shared" si="3"/>
        <v>-0.5</v>
      </c>
      <c r="L44" s="18">
        <f>frq!C44</f>
        <v>1</v>
      </c>
      <c r="M44" s="124">
        <f t="shared" si="4"/>
        <v>0</v>
      </c>
      <c r="N44" s="16">
        <f t="shared" si="7"/>
        <v>-0.5</v>
      </c>
      <c r="O44" s="16">
        <f t="shared" si="8"/>
        <v>0</v>
      </c>
      <c r="P44" s="16">
        <f t="shared" si="9"/>
        <v>0</v>
      </c>
      <c r="Q44" s="17">
        <f t="shared" si="5"/>
        <v>-0.5</v>
      </c>
      <c r="R44" s="18"/>
    </row>
    <row r="45" spans="1:18">
      <c r="A45" s="8" t="s">
        <v>87</v>
      </c>
      <c r="B45" s="194">
        <f>'[2]09'!B47</f>
        <v>0</v>
      </c>
      <c r="C45" s="195">
        <f>'[2]09'!C47</f>
        <v>30</v>
      </c>
      <c r="D45" s="195">
        <f>'[2]09'!D47</f>
        <v>0</v>
      </c>
      <c r="E45" s="195">
        <f>'[2]09'!E47</f>
        <v>0</v>
      </c>
      <c r="F45" s="15">
        <f t="shared" si="6"/>
        <v>30</v>
      </c>
      <c r="G45" s="194">
        <f>'[2]09'!H47</f>
        <v>0</v>
      </c>
      <c r="H45" s="195">
        <f>'[2]09'!I47</f>
        <v>-0.5</v>
      </c>
      <c r="I45" s="195">
        <f>'[2]09'!J47</f>
        <v>0</v>
      </c>
      <c r="J45" s="195">
        <f>'[2]09'!K47</f>
        <v>0</v>
      </c>
      <c r="K45" s="15">
        <f t="shared" si="3"/>
        <v>-0.5</v>
      </c>
      <c r="L45" s="18">
        <f>frq!C45</f>
        <v>1</v>
      </c>
      <c r="M45" s="124">
        <f t="shared" si="4"/>
        <v>0</v>
      </c>
      <c r="N45" s="16">
        <f t="shared" si="7"/>
        <v>-0.5</v>
      </c>
      <c r="O45" s="16">
        <f t="shared" si="8"/>
        <v>0</v>
      </c>
      <c r="P45" s="16">
        <f t="shared" si="9"/>
        <v>0</v>
      </c>
      <c r="Q45" s="17">
        <f t="shared" si="5"/>
        <v>-0.5</v>
      </c>
      <c r="R45" s="18"/>
    </row>
    <row r="46" spans="1:18">
      <c r="A46" s="8" t="s">
        <v>88</v>
      </c>
      <c r="B46" s="194">
        <f>'[2]09'!B48</f>
        <v>0</v>
      </c>
      <c r="C46" s="195">
        <f>'[2]09'!C48</f>
        <v>30</v>
      </c>
      <c r="D46" s="195">
        <f>'[2]09'!D48</f>
        <v>0</v>
      </c>
      <c r="E46" s="195">
        <f>'[2]09'!E48</f>
        <v>0</v>
      </c>
      <c r="F46" s="15">
        <f t="shared" si="6"/>
        <v>30</v>
      </c>
      <c r="G46" s="194">
        <f>'[2]09'!H48</f>
        <v>0</v>
      </c>
      <c r="H46" s="195">
        <f>'[2]09'!I48</f>
        <v>-0.5</v>
      </c>
      <c r="I46" s="195">
        <f>'[2]09'!J48</f>
        <v>0</v>
      </c>
      <c r="J46" s="195">
        <f>'[2]09'!K48</f>
        <v>0</v>
      </c>
      <c r="K46" s="15">
        <f t="shared" si="3"/>
        <v>-0.5</v>
      </c>
      <c r="L46" s="18">
        <f>frq!C46</f>
        <v>1</v>
      </c>
      <c r="M46" s="124">
        <f t="shared" si="4"/>
        <v>0</v>
      </c>
      <c r="N46" s="16">
        <f t="shared" si="7"/>
        <v>-0.5</v>
      </c>
      <c r="O46" s="16">
        <f t="shared" si="8"/>
        <v>0</v>
      </c>
      <c r="P46" s="16">
        <f t="shared" si="9"/>
        <v>0</v>
      </c>
      <c r="Q46" s="17">
        <f t="shared" si="5"/>
        <v>-0.5</v>
      </c>
      <c r="R46" s="18"/>
    </row>
    <row r="47" spans="1:18">
      <c r="A47" s="8" t="s">
        <v>89</v>
      </c>
      <c r="B47" s="194">
        <f>'[2]09'!B49</f>
        <v>0</v>
      </c>
      <c r="C47" s="195">
        <f>'[2]09'!C49</f>
        <v>30</v>
      </c>
      <c r="D47" s="195">
        <f>'[2]09'!D49</f>
        <v>0</v>
      </c>
      <c r="E47" s="195">
        <f>'[2]09'!E49</f>
        <v>0</v>
      </c>
      <c r="F47" s="15">
        <f t="shared" si="6"/>
        <v>30</v>
      </c>
      <c r="G47" s="194">
        <f>'[2]09'!H49</f>
        <v>0</v>
      </c>
      <c r="H47" s="195">
        <f>'[2]09'!I49</f>
        <v>-0.5</v>
      </c>
      <c r="I47" s="195">
        <f>'[2]09'!J49</f>
        <v>0</v>
      </c>
      <c r="J47" s="195">
        <f>'[2]09'!K49</f>
        <v>0</v>
      </c>
      <c r="K47" s="15">
        <f t="shared" si="3"/>
        <v>-0.5</v>
      </c>
      <c r="L47" s="18">
        <f>frq!C47</f>
        <v>1</v>
      </c>
      <c r="M47" s="124">
        <f t="shared" si="4"/>
        <v>0</v>
      </c>
      <c r="N47" s="16">
        <f t="shared" si="7"/>
        <v>-0.5</v>
      </c>
      <c r="O47" s="16">
        <f t="shared" si="8"/>
        <v>0</v>
      </c>
      <c r="P47" s="16">
        <f t="shared" si="9"/>
        <v>0</v>
      </c>
      <c r="Q47" s="17">
        <f t="shared" si="5"/>
        <v>-0.5</v>
      </c>
      <c r="R47" s="18"/>
    </row>
    <row r="48" spans="1:18">
      <c r="A48" s="8" t="s">
        <v>90</v>
      </c>
      <c r="B48" s="194">
        <f>'[2]09'!B50</f>
        <v>0</v>
      </c>
      <c r="C48" s="195">
        <f>'[2]09'!C50</f>
        <v>30</v>
      </c>
      <c r="D48" s="195">
        <f>'[2]09'!D50</f>
        <v>0</v>
      </c>
      <c r="E48" s="195">
        <f>'[2]09'!E50</f>
        <v>0</v>
      </c>
      <c r="F48" s="15">
        <f t="shared" si="6"/>
        <v>30</v>
      </c>
      <c r="G48" s="194">
        <f>'[2]09'!H50</f>
        <v>0</v>
      </c>
      <c r="H48" s="195">
        <f>'[2]09'!I50</f>
        <v>-0.5</v>
      </c>
      <c r="I48" s="195">
        <f>'[2]09'!J50</f>
        <v>0</v>
      </c>
      <c r="J48" s="195">
        <f>'[2]09'!K50</f>
        <v>0</v>
      </c>
      <c r="K48" s="15">
        <f t="shared" si="3"/>
        <v>-0.5</v>
      </c>
      <c r="L48" s="18">
        <f>frq!C48</f>
        <v>1</v>
      </c>
      <c r="M48" s="124">
        <f t="shared" si="4"/>
        <v>0</v>
      </c>
      <c r="N48" s="16">
        <f t="shared" si="7"/>
        <v>-0.5</v>
      </c>
      <c r="O48" s="16">
        <f t="shared" si="8"/>
        <v>0</v>
      </c>
      <c r="P48" s="16">
        <f t="shared" si="9"/>
        <v>0</v>
      </c>
      <c r="Q48" s="17">
        <f t="shared" si="5"/>
        <v>-0.5</v>
      </c>
      <c r="R48" s="18"/>
    </row>
    <row r="49" spans="1:18">
      <c r="A49" s="8" t="s">
        <v>91</v>
      </c>
      <c r="B49" s="194">
        <f>'[2]09'!B51</f>
        <v>0</v>
      </c>
      <c r="C49" s="195">
        <f>'[2]09'!C51</f>
        <v>60</v>
      </c>
      <c r="D49" s="195">
        <f>'[2]09'!D51</f>
        <v>0</v>
      </c>
      <c r="E49" s="195">
        <f>'[2]09'!E51</f>
        <v>0</v>
      </c>
      <c r="F49" s="15">
        <f t="shared" si="6"/>
        <v>60</v>
      </c>
      <c r="G49" s="194">
        <f>'[2]09'!H51</f>
        <v>0</v>
      </c>
      <c r="H49" s="195">
        <f>'[2]09'!I51</f>
        <v>-0.5</v>
      </c>
      <c r="I49" s="195">
        <f>'[2]09'!J51</f>
        <v>0</v>
      </c>
      <c r="J49" s="195">
        <f>'[2]09'!K51</f>
        <v>0</v>
      </c>
      <c r="K49" s="15">
        <f t="shared" si="3"/>
        <v>-0.5</v>
      </c>
      <c r="L49" s="18">
        <f>frq!C49</f>
        <v>1</v>
      </c>
      <c r="M49" s="124">
        <f t="shared" si="4"/>
        <v>0</v>
      </c>
      <c r="N49" s="16">
        <f t="shared" si="7"/>
        <v>-0.5</v>
      </c>
      <c r="O49" s="16">
        <f t="shared" si="8"/>
        <v>0</v>
      </c>
      <c r="P49" s="16">
        <f t="shared" si="9"/>
        <v>0</v>
      </c>
      <c r="Q49" s="17">
        <f t="shared" si="5"/>
        <v>-0.5</v>
      </c>
      <c r="R49" s="18"/>
    </row>
    <row r="50" spans="1:18">
      <c r="A50" s="8" t="s">
        <v>92</v>
      </c>
      <c r="B50" s="194">
        <f>'[2]09'!B52</f>
        <v>0</v>
      </c>
      <c r="C50" s="195">
        <f>'[2]09'!C52</f>
        <v>60</v>
      </c>
      <c r="D50" s="195">
        <f>'[2]09'!D52</f>
        <v>0</v>
      </c>
      <c r="E50" s="195">
        <f>'[2]09'!E52</f>
        <v>0</v>
      </c>
      <c r="F50" s="15">
        <f t="shared" si="6"/>
        <v>60</v>
      </c>
      <c r="G50" s="194">
        <f>'[2]09'!H52</f>
        <v>0</v>
      </c>
      <c r="H50" s="195">
        <f>'[2]09'!I52</f>
        <v>-0.5</v>
      </c>
      <c r="I50" s="195">
        <f>'[2]09'!J52</f>
        <v>0</v>
      </c>
      <c r="J50" s="195">
        <f>'[2]09'!K52</f>
        <v>0</v>
      </c>
      <c r="K50" s="15">
        <f t="shared" si="3"/>
        <v>-0.5</v>
      </c>
      <c r="L50" s="18">
        <f>frq!C50</f>
        <v>1</v>
      </c>
      <c r="M50" s="124">
        <f t="shared" si="4"/>
        <v>0</v>
      </c>
      <c r="N50" s="16">
        <f t="shared" si="7"/>
        <v>-0.5</v>
      </c>
      <c r="O50" s="16">
        <f t="shared" si="8"/>
        <v>0</v>
      </c>
      <c r="P50" s="16">
        <f t="shared" si="9"/>
        <v>0</v>
      </c>
      <c r="Q50" s="17">
        <f t="shared" si="5"/>
        <v>-0.5</v>
      </c>
      <c r="R50" s="18"/>
    </row>
    <row r="51" spans="1:18">
      <c r="A51" s="8" t="s">
        <v>93</v>
      </c>
      <c r="B51" s="194">
        <f>'[2]09'!B53</f>
        <v>0</v>
      </c>
      <c r="C51" s="195">
        <f>'[2]09'!C53</f>
        <v>60</v>
      </c>
      <c r="D51" s="195">
        <f>'[2]09'!D53</f>
        <v>0</v>
      </c>
      <c r="E51" s="195">
        <f>'[2]09'!E53</f>
        <v>0</v>
      </c>
      <c r="F51" s="15">
        <f t="shared" si="6"/>
        <v>60</v>
      </c>
      <c r="G51" s="194">
        <f>'[2]09'!H53</f>
        <v>0</v>
      </c>
      <c r="H51" s="195">
        <f>'[2]09'!I53</f>
        <v>-0.5</v>
      </c>
      <c r="I51" s="195">
        <f>'[2]09'!J53</f>
        <v>0</v>
      </c>
      <c r="J51" s="195">
        <f>'[2]09'!K53</f>
        <v>0</v>
      </c>
      <c r="K51" s="15">
        <f t="shared" si="3"/>
        <v>-0.5</v>
      </c>
      <c r="L51" s="18">
        <f>frq!C51</f>
        <v>1</v>
      </c>
      <c r="M51" s="124">
        <f t="shared" si="4"/>
        <v>0</v>
      </c>
      <c r="N51" s="16">
        <f t="shared" si="7"/>
        <v>-0.5</v>
      </c>
      <c r="O51" s="16">
        <f t="shared" si="8"/>
        <v>0</v>
      </c>
      <c r="P51" s="16">
        <f t="shared" si="9"/>
        <v>0</v>
      </c>
      <c r="Q51" s="17">
        <f t="shared" si="5"/>
        <v>-0.5</v>
      </c>
      <c r="R51" s="18"/>
    </row>
    <row r="52" spans="1:18">
      <c r="A52" s="8" t="s">
        <v>94</v>
      </c>
      <c r="B52" s="194">
        <f>'[2]09'!B54</f>
        <v>0</v>
      </c>
      <c r="C52" s="195">
        <f>'[2]09'!C54</f>
        <v>60</v>
      </c>
      <c r="D52" s="195">
        <f>'[2]09'!D54</f>
        <v>0</v>
      </c>
      <c r="E52" s="195">
        <f>'[2]09'!E54</f>
        <v>0</v>
      </c>
      <c r="F52" s="15">
        <f t="shared" si="6"/>
        <v>60</v>
      </c>
      <c r="G52" s="194">
        <f>'[2]09'!H54</f>
        <v>0</v>
      </c>
      <c r="H52" s="195">
        <f>'[2]09'!I54</f>
        <v>-0.5</v>
      </c>
      <c r="I52" s="195">
        <f>'[2]09'!J54</f>
        <v>0</v>
      </c>
      <c r="J52" s="195">
        <f>'[2]09'!K54</f>
        <v>0</v>
      </c>
      <c r="K52" s="15">
        <f t="shared" si="3"/>
        <v>-0.5</v>
      </c>
      <c r="L52" s="18">
        <f>frq!C52</f>
        <v>1</v>
      </c>
      <c r="M52" s="124">
        <f t="shared" si="4"/>
        <v>0</v>
      </c>
      <c r="N52" s="16">
        <f t="shared" si="7"/>
        <v>-0.5</v>
      </c>
      <c r="O52" s="16">
        <f t="shared" si="8"/>
        <v>0</v>
      </c>
      <c r="P52" s="16">
        <f t="shared" si="9"/>
        <v>0</v>
      </c>
      <c r="Q52" s="17">
        <f t="shared" si="5"/>
        <v>-0.5</v>
      </c>
      <c r="R52" s="18"/>
    </row>
    <row r="53" spans="1:18">
      <c r="A53" s="8" t="s">
        <v>95</v>
      </c>
      <c r="B53" s="194">
        <f>'[2]09'!B55</f>
        <v>0</v>
      </c>
      <c r="C53" s="195">
        <f>'[2]09'!C55</f>
        <v>60</v>
      </c>
      <c r="D53" s="195">
        <f>'[2]09'!D55</f>
        <v>0</v>
      </c>
      <c r="E53" s="195">
        <f>'[2]09'!E55</f>
        <v>0</v>
      </c>
      <c r="F53" s="15">
        <f t="shared" si="6"/>
        <v>60</v>
      </c>
      <c r="G53" s="194">
        <f>'[2]09'!H55</f>
        <v>0</v>
      </c>
      <c r="H53" s="195">
        <f>'[2]09'!I55</f>
        <v>-0.5</v>
      </c>
      <c r="I53" s="195">
        <f>'[2]09'!J55</f>
        <v>0</v>
      </c>
      <c r="J53" s="195">
        <f>'[2]09'!K55</f>
        <v>0</v>
      </c>
      <c r="K53" s="15">
        <f t="shared" si="3"/>
        <v>-0.5</v>
      </c>
      <c r="L53" s="18">
        <f>frq!C53</f>
        <v>1</v>
      </c>
      <c r="M53" s="124">
        <f t="shared" si="4"/>
        <v>0</v>
      </c>
      <c r="N53" s="16">
        <f t="shared" si="7"/>
        <v>-0.5</v>
      </c>
      <c r="O53" s="16">
        <f t="shared" si="8"/>
        <v>0</v>
      </c>
      <c r="P53" s="16">
        <f t="shared" si="9"/>
        <v>0</v>
      </c>
      <c r="Q53" s="17">
        <f t="shared" si="5"/>
        <v>-0.5</v>
      </c>
      <c r="R53" s="18"/>
    </row>
    <row r="54" spans="1:18">
      <c r="A54" s="8" t="s">
        <v>96</v>
      </c>
      <c r="B54" s="194">
        <f>'[2]09'!B56</f>
        <v>0</v>
      </c>
      <c r="C54" s="195">
        <f>'[2]09'!C56</f>
        <v>60</v>
      </c>
      <c r="D54" s="195">
        <f>'[2]09'!D56</f>
        <v>0</v>
      </c>
      <c r="E54" s="195">
        <f>'[2]09'!E56</f>
        <v>0</v>
      </c>
      <c r="F54" s="15">
        <f t="shared" si="6"/>
        <v>60</v>
      </c>
      <c r="G54" s="194">
        <f>'[2]09'!H56</f>
        <v>0</v>
      </c>
      <c r="H54" s="195">
        <f>'[2]09'!I56</f>
        <v>-0.5</v>
      </c>
      <c r="I54" s="195">
        <f>'[2]09'!J56</f>
        <v>0</v>
      </c>
      <c r="J54" s="195">
        <f>'[2]09'!K56</f>
        <v>0</v>
      </c>
      <c r="K54" s="15">
        <f t="shared" si="3"/>
        <v>-0.5</v>
      </c>
      <c r="L54" s="18">
        <f>frq!C54</f>
        <v>1</v>
      </c>
      <c r="M54" s="124">
        <f t="shared" si="4"/>
        <v>0</v>
      </c>
      <c r="N54" s="16">
        <f t="shared" si="7"/>
        <v>-0.5</v>
      </c>
      <c r="O54" s="16">
        <f t="shared" si="8"/>
        <v>0</v>
      </c>
      <c r="P54" s="16">
        <f t="shared" si="9"/>
        <v>0</v>
      </c>
      <c r="Q54" s="17">
        <f t="shared" si="5"/>
        <v>-0.5</v>
      </c>
      <c r="R54" s="18"/>
    </row>
    <row r="55" spans="1:18">
      <c r="A55" s="8" t="s">
        <v>97</v>
      </c>
      <c r="B55" s="194">
        <f>'[2]09'!B57</f>
        <v>0</v>
      </c>
      <c r="C55" s="195">
        <f>'[2]09'!C57</f>
        <v>60</v>
      </c>
      <c r="D55" s="195">
        <f>'[2]09'!D57</f>
        <v>0</v>
      </c>
      <c r="E55" s="195">
        <f>'[2]09'!E57</f>
        <v>0</v>
      </c>
      <c r="F55" s="15">
        <f t="shared" si="6"/>
        <v>60</v>
      </c>
      <c r="G55" s="194">
        <f>'[2]09'!H57</f>
        <v>0</v>
      </c>
      <c r="H55" s="195">
        <f>'[2]09'!I57</f>
        <v>0</v>
      </c>
      <c r="I55" s="195">
        <f>'[2]09'!J57</f>
        <v>0</v>
      </c>
      <c r="J55" s="195">
        <f>'[2]09'!K57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/>
    </row>
    <row r="56" spans="1:18">
      <c r="A56" s="8" t="s">
        <v>98</v>
      </c>
      <c r="B56" s="194">
        <f>'[2]09'!B58</f>
        <v>42</v>
      </c>
      <c r="C56" s="195">
        <f>'[2]09'!C58</f>
        <v>30</v>
      </c>
      <c r="D56" s="195">
        <f>'[2]09'!D58</f>
        <v>0</v>
      </c>
      <c r="E56" s="195">
        <f>'[2]09'!E58</f>
        <v>0</v>
      </c>
      <c r="F56" s="15">
        <f t="shared" si="6"/>
        <v>72</v>
      </c>
      <c r="G56" s="194">
        <f>'[2]09'!H58</f>
        <v>0</v>
      </c>
      <c r="H56" s="195">
        <f>'[2]09'!I58</f>
        <v>0</v>
      </c>
      <c r="I56" s="195">
        <f>'[2]09'!J58</f>
        <v>0</v>
      </c>
      <c r="J56" s="195">
        <f>'[2]09'!K58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/>
    </row>
    <row r="57" spans="1:18">
      <c r="A57" s="8" t="s">
        <v>99</v>
      </c>
      <c r="B57" s="194">
        <f>'[2]09'!B59</f>
        <v>42</v>
      </c>
      <c r="C57" s="195">
        <f>'[2]09'!C59</f>
        <v>30</v>
      </c>
      <c r="D57" s="195">
        <f>'[2]09'!D59</f>
        <v>0</v>
      </c>
      <c r="E57" s="195">
        <f>'[2]09'!E59</f>
        <v>0</v>
      </c>
      <c r="F57" s="15">
        <f t="shared" si="6"/>
        <v>72</v>
      </c>
      <c r="G57" s="194">
        <f>'[2]09'!H59</f>
        <v>0</v>
      </c>
      <c r="H57" s="195">
        <f>'[2]09'!I59</f>
        <v>0</v>
      </c>
      <c r="I57" s="195">
        <f>'[2]09'!J59</f>
        <v>0</v>
      </c>
      <c r="J57" s="195">
        <f>'[2]09'!K59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/>
    </row>
    <row r="58" spans="1:18">
      <c r="A58" s="8" t="s">
        <v>100</v>
      </c>
      <c r="B58" s="194">
        <f>'[2]09'!B60</f>
        <v>42</v>
      </c>
      <c r="C58" s="195">
        <f>'[2]09'!C60</f>
        <v>30</v>
      </c>
      <c r="D58" s="195">
        <f>'[2]09'!D60</f>
        <v>0</v>
      </c>
      <c r="E58" s="195">
        <f>'[2]09'!E60</f>
        <v>0</v>
      </c>
      <c r="F58" s="15">
        <f t="shared" si="6"/>
        <v>72</v>
      </c>
      <c r="G58" s="194">
        <f>'[2]09'!H60</f>
        <v>0</v>
      </c>
      <c r="H58" s="195">
        <f>'[2]09'!I60</f>
        <v>0</v>
      </c>
      <c r="I58" s="195">
        <f>'[2]09'!J60</f>
        <v>0</v>
      </c>
      <c r="J58" s="195">
        <f>'[2]09'!K60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/>
    </row>
    <row r="59" spans="1:18">
      <c r="A59" s="8" t="s">
        <v>101</v>
      </c>
      <c r="B59" s="194">
        <f>'[2]09'!B61</f>
        <v>42</v>
      </c>
      <c r="C59" s="195">
        <f>'[2]09'!C61</f>
        <v>30</v>
      </c>
      <c r="D59" s="195">
        <f>'[2]09'!D61</f>
        <v>0</v>
      </c>
      <c r="E59" s="195">
        <f>'[2]09'!E61</f>
        <v>0</v>
      </c>
      <c r="F59" s="15">
        <f t="shared" si="6"/>
        <v>72</v>
      </c>
      <c r="G59" s="194">
        <f>'[2]09'!H61</f>
        <v>0</v>
      </c>
      <c r="H59" s="195">
        <f>'[2]09'!I61</f>
        <v>0</v>
      </c>
      <c r="I59" s="195">
        <f>'[2]09'!J61</f>
        <v>0</v>
      </c>
      <c r="J59" s="195">
        <f>'[2]09'!K61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/>
    </row>
    <row r="60" spans="1:18">
      <c r="A60" s="8" t="s">
        <v>102</v>
      </c>
      <c r="B60" s="194">
        <f>'[2]09'!B62</f>
        <v>42</v>
      </c>
      <c r="C60" s="195">
        <f>'[2]09'!C62</f>
        <v>30</v>
      </c>
      <c r="D60" s="195">
        <f>'[2]09'!D62</f>
        <v>0</v>
      </c>
      <c r="E60" s="195">
        <f>'[2]09'!E62</f>
        <v>0</v>
      </c>
      <c r="F60" s="15">
        <f t="shared" si="6"/>
        <v>72</v>
      </c>
      <c r="G60" s="194">
        <f>'[2]09'!H62</f>
        <v>0</v>
      </c>
      <c r="H60" s="195">
        <f>'[2]09'!I62</f>
        <v>0</v>
      </c>
      <c r="I60" s="195">
        <f>'[2]09'!J62</f>
        <v>0</v>
      </c>
      <c r="J60" s="195">
        <f>'[2]09'!K62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/>
    </row>
    <row r="61" spans="1:18">
      <c r="A61" s="8" t="s">
        <v>103</v>
      </c>
      <c r="B61" s="194">
        <f>'[2]09'!B63</f>
        <v>42</v>
      </c>
      <c r="C61" s="195">
        <f>'[2]09'!C63</f>
        <v>30</v>
      </c>
      <c r="D61" s="195">
        <f>'[2]09'!D63</f>
        <v>0</v>
      </c>
      <c r="E61" s="195">
        <f>'[2]09'!E63</f>
        <v>0</v>
      </c>
      <c r="F61" s="15">
        <f t="shared" si="6"/>
        <v>72</v>
      </c>
      <c r="G61" s="194">
        <f>'[2]09'!H63</f>
        <v>0</v>
      </c>
      <c r="H61" s="195">
        <f>'[2]09'!I63</f>
        <v>0</v>
      </c>
      <c r="I61" s="195">
        <f>'[2]09'!J63</f>
        <v>0</v>
      </c>
      <c r="J61" s="195">
        <f>'[2]09'!K63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/>
    </row>
    <row r="62" spans="1:18">
      <c r="A62" s="8" t="s">
        <v>104</v>
      </c>
      <c r="B62" s="194">
        <f>'[2]09'!B64</f>
        <v>42</v>
      </c>
      <c r="C62" s="195">
        <f>'[2]09'!C64</f>
        <v>30</v>
      </c>
      <c r="D62" s="195">
        <f>'[2]09'!D64</f>
        <v>0</v>
      </c>
      <c r="E62" s="195">
        <f>'[2]09'!E64</f>
        <v>0</v>
      </c>
      <c r="F62" s="15">
        <f t="shared" si="6"/>
        <v>72</v>
      </c>
      <c r="G62" s="194">
        <f>'[2]09'!H64</f>
        <v>0</v>
      </c>
      <c r="H62" s="195">
        <f>'[2]09'!I64</f>
        <v>0</v>
      </c>
      <c r="I62" s="195">
        <f>'[2]09'!J64</f>
        <v>0</v>
      </c>
      <c r="J62" s="195">
        <f>'[2]09'!K64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/>
    </row>
    <row r="63" spans="1:18">
      <c r="A63" s="8" t="s">
        <v>105</v>
      </c>
      <c r="B63" s="194">
        <f>'[2]09'!B65</f>
        <v>42</v>
      </c>
      <c r="C63" s="195">
        <f>'[2]09'!C65</f>
        <v>30</v>
      </c>
      <c r="D63" s="195">
        <f>'[2]09'!D65</f>
        <v>0</v>
      </c>
      <c r="E63" s="195">
        <f>'[2]09'!E65</f>
        <v>0</v>
      </c>
      <c r="F63" s="15">
        <f t="shared" si="6"/>
        <v>72</v>
      </c>
      <c r="G63" s="194">
        <f>'[2]09'!H65</f>
        <v>0</v>
      </c>
      <c r="H63" s="195">
        <f>'[2]09'!I65</f>
        <v>0</v>
      </c>
      <c r="I63" s="195">
        <f>'[2]09'!J65</f>
        <v>0</v>
      </c>
      <c r="J63" s="195">
        <f>'[2]09'!K65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/>
    </row>
    <row r="64" spans="1:18">
      <c r="A64" s="8" t="s">
        <v>106</v>
      </c>
      <c r="B64" s="194">
        <f>'[2]09'!B66</f>
        <v>42</v>
      </c>
      <c r="C64" s="195">
        <f>'[2]09'!C66</f>
        <v>30</v>
      </c>
      <c r="D64" s="195">
        <f>'[2]09'!D66</f>
        <v>0</v>
      </c>
      <c r="E64" s="195">
        <f>'[2]09'!E66</f>
        <v>0</v>
      </c>
      <c r="F64" s="15">
        <f t="shared" si="6"/>
        <v>72</v>
      </c>
      <c r="G64" s="194">
        <f>'[2]09'!H66</f>
        <v>0</v>
      </c>
      <c r="H64" s="195">
        <f>'[2]09'!I66</f>
        <v>0</v>
      </c>
      <c r="I64" s="195">
        <f>'[2]09'!J66</f>
        <v>0</v>
      </c>
      <c r="J64" s="195">
        <f>'[2]09'!K66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/>
    </row>
    <row r="65" spans="1:18">
      <c r="A65" s="8" t="s">
        <v>107</v>
      </c>
      <c r="B65" s="194">
        <f>'[2]09'!B67</f>
        <v>42</v>
      </c>
      <c r="C65" s="195">
        <f>'[2]09'!C67</f>
        <v>30</v>
      </c>
      <c r="D65" s="195">
        <f>'[2]09'!D67</f>
        <v>0</v>
      </c>
      <c r="E65" s="195">
        <f>'[2]09'!E67</f>
        <v>0</v>
      </c>
      <c r="F65" s="15">
        <f t="shared" si="6"/>
        <v>72</v>
      </c>
      <c r="G65" s="194">
        <f>'[2]09'!H67</f>
        <v>0</v>
      </c>
      <c r="H65" s="195">
        <f>'[2]09'!I67</f>
        <v>0</v>
      </c>
      <c r="I65" s="195">
        <f>'[2]09'!J67</f>
        <v>0</v>
      </c>
      <c r="J65" s="195">
        <f>'[2]09'!K67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/>
    </row>
    <row r="66" spans="1:18">
      <c r="A66" s="8" t="s">
        <v>108</v>
      </c>
      <c r="B66" s="194">
        <f>'[2]09'!B68</f>
        <v>42</v>
      </c>
      <c r="C66" s="195">
        <f>'[2]09'!C68</f>
        <v>30</v>
      </c>
      <c r="D66" s="195">
        <f>'[2]09'!D68</f>
        <v>0</v>
      </c>
      <c r="E66" s="195">
        <f>'[2]09'!E68</f>
        <v>0</v>
      </c>
      <c r="F66" s="15">
        <f t="shared" si="6"/>
        <v>72</v>
      </c>
      <c r="G66" s="194">
        <f>'[2]09'!H68</f>
        <v>0</v>
      </c>
      <c r="H66" s="195">
        <f>'[2]09'!I68</f>
        <v>0</v>
      </c>
      <c r="I66" s="195">
        <f>'[2]09'!J68</f>
        <v>0</v>
      </c>
      <c r="J66" s="195">
        <f>'[2]09'!K68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/>
    </row>
    <row r="67" spans="1:18">
      <c r="A67" s="8" t="s">
        <v>109</v>
      </c>
      <c r="B67" s="194">
        <f>'[2]09'!B69</f>
        <v>42</v>
      </c>
      <c r="C67" s="195">
        <f>'[2]09'!C69</f>
        <v>30</v>
      </c>
      <c r="D67" s="195">
        <f>'[2]09'!D69</f>
        <v>0</v>
      </c>
      <c r="E67" s="195">
        <f>'[2]09'!E69</f>
        <v>0</v>
      </c>
      <c r="F67" s="15">
        <f t="shared" si="6"/>
        <v>72</v>
      </c>
      <c r="G67" s="194">
        <f>'[2]09'!H69</f>
        <v>0</v>
      </c>
      <c r="H67" s="195">
        <f>'[2]09'!I69</f>
        <v>0</v>
      </c>
      <c r="I67" s="195">
        <f>'[2]09'!J69</f>
        <v>0</v>
      </c>
      <c r="J67" s="195">
        <f>'[2]09'!K69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/>
    </row>
    <row r="68" spans="1:18">
      <c r="A68" s="8" t="s">
        <v>110</v>
      </c>
      <c r="B68" s="194">
        <f>'[2]09'!B70</f>
        <v>42</v>
      </c>
      <c r="C68" s="195">
        <f>'[2]09'!C70</f>
        <v>30</v>
      </c>
      <c r="D68" s="195">
        <f>'[2]09'!D70</f>
        <v>0</v>
      </c>
      <c r="E68" s="195">
        <f>'[2]09'!E70</f>
        <v>0</v>
      </c>
      <c r="F68" s="15">
        <f t="shared" si="6"/>
        <v>72</v>
      </c>
      <c r="G68" s="194">
        <f>'[2]09'!H70</f>
        <v>0</v>
      </c>
      <c r="H68" s="195">
        <f>'[2]09'!I70</f>
        <v>0</v>
      </c>
      <c r="I68" s="195">
        <f>'[2]09'!J70</f>
        <v>0</v>
      </c>
      <c r="J68" s="195">
        <f>'[2]09'!K70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/>
    </row>
    <row r="69" spans="1:18">
      <c r="A69" s="8" t="s">
        <v>111</v>
      </c>
      <c r="B69" s="194">
        <f>'[2]09'!B71</f>
        <v>42</v>
      </c>
      <c r="C69" s="195">
        <f>'[2]09'!C71</f>
        <v>30</v>
      </c>
      <c r="D69" s="195">
        <f>'[2]09'!D71</f>
        <v>0</v>
      </c>
      <c r="E69" s="195">
        <f>'[2]09'!E71</f>
        <v>0</v>
      </c>
      <c r="F69" s="15">
        <f t="shared" ref="F69:F98" si="16">SUM(B69:E69)</f>
        <v>72</v>
      </c>
      <c r="G69" s="194">
        <f>'[2]09'!H71</f>
        <v>0</v>
      </c>
      <c r="H69" s="195">
        <f>'[2]09'!I71</f>
        <v>28</v>
      </c>
      <c r="I69" s="195">
        <f>'[2]09'!J71</f>
        <v>0</v>
      </c>
      <c r="J69" s="195">
        <f>'[2]09'!K71</f>
        <v>0</v>
      </c>
      <c r="K69" s="15">
        <f t="shared" si="13"/>
        <v>28</v>
      </c>
      <c r="L69" s="18">
        <f>frq!C69</f>
        <v>1</v>
      </c>
      <c r="M69" s="124">
        <f t="shared" si="14"/>
        <v>-0.7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27.3</v>
      </c>
      <c r="R69" s="18">
        <v>0.7</v>
      </c>
    </row>
    <row r="70" spans="1:18">
      <c r="A70" s="8" t="s">
        <v>112</v>
      </c>
      <c r="B70" s="194">
        <f>'[2]09'!B72</f>
        <v>42</v>
      </c>
      <c r="C70" s="195">
        <f>'[2]09'!C72</f>
        <v>30</v>
      </c>
      <c r="D70" s="195">
        <f>'[2]09'!D72</f>
        <v>0</v>
      </c>
      <c r="E70" s="195">
        <f>'[2]09'!E72</f>
        <v>0</v>
      </c>
      <c r="F70" s="15">
        <f t="shared" si="16"/>
        <v>72</v>
      </c>
      <c r="G70" s="194">
        <f>'[2]09'!H72</f>
        <v>0</v>
      </c>
      <c r="H70" s="195">
        <f>'[2]09'!I72</f>
        <v>28</v>
      </c>
      <c r="I70" s="195">
        <f>'[2]09'!J72</f>
        <v>0</v>
      </c>
      <c r="J70" s="195">
        <f>'[2]09'!K72</f>
        <v>0</v>
      </c>
      <c r="K70" s="15">
        <f t="shared" si="13"/>
        <v>28</v>
      </c>
      <c r="L70" s="18">
        <f>frq!C70</f>
        <v>1</v>
      </c>
      <c r="M70" s="124">
        <f t="shared" si="14"/>
        <v>-0.7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27.3</v>
      </c>
      <c r="R70" s="18">
        <v>0.7</v>
      </c>
    </row>
    <row r="71" spans="1:18">
      <c r="A71" s="8" t="s">
        <v>113</v>
      </c>
      <c r="B71" s="194">
        <f>'[2]09'!B73</f>
        <v>42</v>
      </c>
      <c r="C71" s="195">
        <f>'[2]09'!C73</f>
        <v>30</v>
      </c>
      <c r="D71" s="195">
        <f>'[2]09'!D73</f>
        <v>0</v>
      </c>
      <c r="E71" s="195">
        <f>'[2]09'!E73</f>
        <v>0</v>
      </c>
      <c r="F71" s="15">
        <f t="shared" si="16"/>
        <v>72</v>
      </c>
      <c r="G71" s="194">
        <f>'[2]09'!H73</f>
        <v>0</v>
      </c>
      <c r="H71" s="195">
        <f>'[2]09'!I73</f>
        <v>5</v>
      </c>
      <c r="I71" s="195">
        <f>'[2]09'!J73</f>
        <v>0</v>
      </c>
      <c r="J71" s="195">
        <f>'[2]09'!K73</f>
        <v>0</v>
      </c>
      <c r="K71" s="15">
        <f t="shared" si="13"/>
        <v>5</v>
      </c>
      <c r="L71" s="18">
        <f>frq!C71</f>
        <v>1</v>
      </c>
      <c r="M71" s="124">
        <f t="shared" si="14"/>
        <v>-0.7</v>
      </c>
      <c r="N71" s="16">
        <f t="shared" si="10"/>
        <v>5</v>
      </c>
      <c r="O71" s="16">
        <f t="shared" si="11"/>
        <v>0</v>
      </c>
      <c r="P71" s="16">
        <f t="shared" si="12"/>
        <v>0</v>
      </c>
      <c r="Q71" s="17">
        <f t="shared" si="15"/>
        <v>4.3</v>
      </c>
      <c r="R71" s="18">
        <v>0.7</v>
      </c>
    </row>
    <row r="72" spans="1:18">
      <c r="A72" s="8" t="s">
        <v>114</v>
      </c>
      <c r="B72" s="194">
        <f>'[2]09'!B74</f>
        <v>42</v>
      </c>
      <c r="C72" s="195">
        <f>'[2]09'!C74</f>
        <v>30</v>
      </c>
      <c r="D72" s="195">
        <f>'[2]09'!D74</f>
        <v>0</v>
      </c>
      <c r="E72" s="195">
        <f>'[2]09'!E74</f>
        <v>0</v>
      </c>
      <c r="F72" s="15">
        <f t="shared" si="16"/>
        <v>72</v>
      </c>
      <c r="G72" s="194">
        <f>'[2]09'!H74</f>
        <v>0</v>
      </c>
      <c r="H72" s="195">
        <f>'[2]09'!I74</f>
        <v>28</v>
      </c>
      <c r="I72" s="195">
        <f>'[2]09'!J74</f>
        <v>0</v>
      </c>
      <c r="J72" s="195">
        <f>'[2]09'!K74</f>
        <v>0</v>
      </c>
      <c r="K72" s="15">
        <f t="shared" si="13"/>
        <v>28</v>
      </c>
      <c r="L72" s="18">
        <f>frq!C72</f>
        <v>1</v>
      </c>
      <c r="M72" s="124">
        <f t="shared" si="14"/>
        <v>-0.7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</row>
    <row r="73" spans="1:18">
      <c r="A73" s="8" t="s">
        <v>115</v>
      </c>
      <c r="B73" s="194">
        <f>'[2]09'!B75</f>
        <v>42</v>
      </c>
      <c r="C73" s="195">
        <f>'[2]09'!C75</f>
        <v>30</v>
      </c>
      <c r="D73" s="195">
        <f>'[2]09'!D75</f>
        <v>0</v>
      </c>
      <c r="E73" s="195">
        <f>'[2]09'!E75</f>
        <v>0</v>
      </c>
      <c r="F73" s="15">
        <f t="shared" si="16"/>
        <v>72</v>
      </c>
      <c r="G73" s="194">
        <f>'[2]09'!H75</f>
        <v>0</v>
      </c>
      <c r="H73" s="195">
        <f>'[2]09'!I75</f>
        <v>28</v>
      </c>
      <c r="I73" s="195">
        <f>'[2]09'!J75</f>
        <v>0</v>
      </c>
      <c r="J73" s="195">
        <f>'[2]09'!K75</f>
        <v>0</v>
      </c>
      <c r="K73" s="15">
        <f t="shared" si="13"/>
        <v>28</v>
      </c>
      <c r="L73" s="18">
        <f>frq!C73</f>
        <v>1</v>
      </c>
      <c r="M73" s="124">
        <f t="shared" si="14"/>
        <v>-0.7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27.3</v>
      </c>
      <c r="R73" s="18">
        <v>0.7</v>
      </c>
    </row>
    <row r="74" spans="1:18">
      <c r="A74" s="8" t="s">
        <v>116</v>
      </c>
      <c r="B74" s="194">
        <f>'[2]09'!B76</f>
        <v>42</v>
      </c>
      <c r="C74" s="195">
        <f>'[2]09'!C76</f>
        <v>30</v>
      </c>
      <c r="D74" s="195">
        <f>'[2]09'!D76</f>
        <v>0</v>
      </c>
      <c r="E74" s="195">
        <f>'[2]09'!E76</f>
        <v>0</v>
      </c>
      <c r="F74" s="15">
        <f t="shared" si="16"/>
        <v>72</v>
      </c>
      <c r="G74" s="194">
        <f>'[2]09'!H76</f>
        <v>0</v>
      </c>
      <c r="H74" s="195">
        <f>'[2]09'!I76</f>
        <v>28</v>
      </c>
      <c r="I74" s="195">
        <f>'[2]09'!J76</f>
        <v>0</v>
      </c>
      <c r="J74" s="195">
        <f>'[2]09'!K76</f>
        <v>0</v>
      </c>
      <c r="K74" s="15">
        <f t="shared" si="13"/>
        <v>28</v>
      </c>
      <c r="L74" s="18">
        <f>frq!C74</f>
        <v>1</v>
      </c>
      <c r="M74" s="124">
        <f t="shared" si="14"/>
        <v>-0.7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27.3</v>
      </c>
      <c r="R74" s="18">
        <v>0.7</v>
      </c>
    </row>
    <row r="75" spans="1:18">
      <c r="A75" s="8" t="s">
        <v>117</v>
      </c>
      <c r="B75" s="194">
        <f>'[2]09'!B77</f>
        <v>42</v>
      </c>
      <c r="C75" s="195">
        <f>'[2]09'!C77</f>
        <v>30</v>
      </c>
      <c r="D75" s="195">
        <f>'[2]09'!D77</f>
        <v>0</v>
      </c>
      <c r="E75" s="195">
        <f>'[2]09'!E77</f>
        <v>0</v>
      </c>
      <c r="F75" s="15">
        <f t="shared" si="16"/>
        <v>72</v>
      </c>
      <c r="G75" s="194">
        <f>'[2]09'!H77</f>
        <v>0</v>
      </c>
      <c r="H75" s="195">
        <f>'[2]09'!I77</f>
        <v>0</v>
      </c>
      <c r="I75" s="195">
        <f>'[2]09'!J77</f>
        <v>0</v>
      </c>
      <c r="J75" s="195">
        <f>'[2]09'!K77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/>
    </row>
    <row r="76" spans="1:18">
      <c r="A76" s="8" t="s">
        <v>118</v>
      </c>
      <c r="B76" s="194">
        <f>'[2]09'!B78</f>
        <v>42</v>
      </c>
      <c r="C76" s="195">
        <f>'[2]09'!C78</f>
        <v>30</v>
      </c>
      <c r="D76" s="195">
        <f>'[2]09'!D78</f>
        <v>0</v>
      </c>
      <c r="E76" s="195">
        <f>'[2]09'!E78</f>
        <v>0</v>
      </c>
      <c r="F76" s="15">
        <f t="shared" si="16"/>
        <v>72</v>
      </c>
      <c r="G76" s="194">
        <f>'[2]09'!H78</f>
        <v>0</v>
      </c>
      <c r="H76" s="195">
        <f>'[2]09'!I78</f>
        <v>0</v>
      </c>
      <c r="I76" s="195">
        <f>'[2]09'!J78</f>
        <v>0</v>
      </c>
      <c r="J76" s="195">
        <f>'[2]09'!K78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/>
    </row>
    <row r="77" spans="1:18">
      <c r="A77" s="8" t="s">
        <v>119</v>
      </c>
      <c r="B77" s="194">
        <f>'[2]09'!B79</f>
        <v>42</v>
      </c>
      <c r="C77" s="195">
        <f>'[2]09'!C79</f>
        <v>30</v>
      </c>
      <c r="D77" s="195">
        <f>'[2]09'!D79</f>
        <v>0</v>
      </c>
      <c r="E77" s="195">
        <f>'[2]09'!E79</f>
        <v>0</v>
      </c>
      <c r="F77" s="15">
        <f t="shared" si="16"/>
        <v>72</v>
      </c>
      <c r="G77" s="194">
        <f>'[2]09'!H79</f>
        <v>0</v>
      </c>
      <c r="H77" s="195">
        <f>'[2]09'!I79</f>
        <v>0</v>
      </c>
      <c r="I77" s="195">
        <f>'[2]09'!J79</f>
        <v>0</v>
      </c>
      <c r="J77" s="195">
        <f>'[2]09'!K79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/>
    </row>
    <row r="78" spans="1:18">
      <c r="A78" s="8" t="s">
        <v>120</v>
      </c>
      <c r="B78" s="194">
        <f>'[2]09'!B80</f>
        <v>42</v>
      </c>
      <c r="C78" s="195">
        <f>'[2]09'!C80</f>
        <v>30</v>
      </c>
      <c r="D78" s="195">
        <f>'[2]09'!D80</f>
        <v>0</v>
      </c>
      <c r="E78" s="195">
        <f>'[2]09'!E80</f>
        <v>0</v>
      </c>
      <c r="F78" s="15">
        <f t="shared" si="16"/>
        <v>72</v>
      </c>
      <c r="G78" s="194">
        <f>'[2]09'!H80</f>
        <v>0</v>
      </c>
      <c r="H78" s="195">
        <f>'[2]09'!I80</f>
        <v>0</v>
      </c>
      <c r="I78" s="195">
        <f>'[2]09'!J80</f>
        <v>0</v>
      </c>
      <c r="J78" s="195">
        <f>'[2]09'!K80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/>
    </row>
    <row r="79" spans="1:18">
      <c r="A79" s="8" t="s">
        <v>121</v>
      </c>
      <c r="B79" s="194">
        <f>'[2]09'!B81</f>
        <v>42</v>
      </c>
      <c r="C79" s="195">
        <f>'[2]09'!C81</f>
        <v>30</v>
      </c>
      <c r="D79" s="195">
        <f>'[2]09'!D81</f>
        <v>0</v>
      </c>
      <c r="E79" s="195">
        <f>'[2]09'!E81</f>
        <v>0</v>
      </c>
      <c r="F79" s="15">
        <f t="shared" si="16"/>
        <v>72</v>
      </c>
      <c r="G79" s="194">
        <f>'[2]09'!H81</f>
        <v>0</v>
      </c>
      <c r="H79" s="195">
        <f>'[2]09'!I81</f>
        <v>0</v>
      </c>
      <c r="I79" s="195">
        <f>'[2]09'!J81</f>
        <v>0</v>
      </c>
      <c r="J79" s="195">
        <f>'[2]09'!K81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/>
    </row>
    <row r="80" spans="1:18">
      <c r="A80" s="8" t="s">
        <v>122</v>
      </c>
      <c r="B80" s="194">
        <f>'[2]09'!B82</f>
        <v>0</v>
      </c>
      <c r="C80" s="195">
        <f>'[2]09'!C82</f>
        <v>60</v>
      </c>
      <c r="D80" s="195">
        <f>'[2]09'!D82</f>
        <v>0</v>
      </c>
      <c r="E80" s="195">
        <f>'[2]09'!E82</f>
        <v>0</v>
      </c>
      <c r="F80" s="15">
        <f t="shared" si="16"/>
        <v>60</v>
      </c>
      <c r="G80" s="194">
        <f>'[2]09'!H82</f>
        <v>0</v>
      </c>
      <c r="H80" s="195">
        <f>'[2]09'!I82</f>
        <v>0</v>
      </c>
      <c r="I80" s="195">
        <f>'[2]09'!J82</f>
        <v>0</v>
      </c>
      <c r="J80" s="195">
        <f>'[2]09'!K82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/>
    </row>
    <row r="81" spans="1:18">
      <c r="A81" s="8" t="s">
        <v>123</v>
      </c>
      <c r="B81" s="194">
        <f>'[2]09'!B83</f>
        <v>0</v>
      </c>
      <c r="C81" s="195">
        <f>'[2]09'!C83</f>
        <v>60</v>
      </c>
      <c r="D81" s="195">
        <f>'[2]09'!D83</f>
        <v>0</v>
      </c>
      <c r="E81" s="195">
        <f>'[2]09'!E83</f>
        <v>0</v>
      </c>
      <c r="F81" s="15">
        <f t="shared" si="16"/>
        <v>60</v>
      </c>
      <c r="G81" s="194">
        <f>'[2]09'!H83</f>
        <v>0</v>
      </c>
      <c r="H81" s="195">
        <f>'[2]09'!I83</f>
        <v>-0.5</v>
      </c>
      <c r="I81" s="195">
        <f>'[2]09'!J83</f>
        <v>0</v>
      </c>
      <c r="J81" s="195">
        <f>'[2]09'!K83</f>
        <v>0</v>
      </c>
      <c r="K81" s="15">
        <f t="shared" si="13"/>
        <v>-0.5</v>
      </c>
      <c r="L81" s="18">
        <f>frq!C81</f>
        <v>1</v>
      </c>
      <c r="M81" s="124">
        <f t="shared" si="14"/>
        <v>0</v>
      </c>
      <c r="N81" s="16">
        <f t="shared" si="10"/>
        <v>-0.5</v>
      </c>
      <c r="O81" s="16">
        <f t="shared" si="11"/>
        <v>0</v>
      </c>
      <c r="P81" s="16">
        <f t="shared" si="12"/>
        <v>0</v>
      </c>
      <c r="Q81" s="17">
        <f t="shared" si="15"/>
        <v>-0.5</v>
      </c>
      <c r="R81" s="18"/>
    </row>
    <row r="82" spans="1:18">
      <c r="A82" s="8" t="s">
        <v>124</v>
      </c>
      <c r="B82" s="194">
        <f>'[2]09'!B84</f>
        <v>0</v>
      </c>
      <c r="C82" s="195">
        <f>'[2]09'!C84</f>
        <v>60</v>
      </c>
      <c r="D82" s="195">
        <f>'[2]09'!D84</f>
        <v>0</v>
      </c>
      <c r="E82" s="195">
        <f>'[2]09'!E84</f>
        <v>0</v>
      </c>
      <c r="F82" s="15">
        <f t="shared" si="16"/>
        <v>60</v>
      </c>
      <c r="G82" s="194">
        <f>'[2]09'!H84</f>
        <v>0</v>
      </c>
      <c r="H82" s="195">
        <f>'[2]09'!I84</f>
        <v>-0.5</v>
      </c>
      <c r="I82" s="195">
        <f>'[2]09'!J84</f>
        <v>0</v>
      </c>
      <c r="J82" s="195">
        <f>'[2]09'!K84</f>
        <v>0</v>
      </c>
      <c r="K82" s="15">
        <f t="shared" si="13"/>
        <v>-0.5</v>
      </c>
      <c r="L82" s="18">
        <f>frq!C82</f>
        <v>1</v>
      </c>
      <c r="M82" s="124">
        <f t="shared" si="14"/>
        <v>0</v>
      </c>
      <c r="N82" s="16">
        <f t="shared" si="10"/>
        <v>-0.5</v>
      </c>
      <c r="O82" s="16">
        <f t="shared" si="11"/>
        <v>0</v>
      </c>
      <c r="P82" s="16">
        <f t="shared" si="12"/>
        <v>0</v>
      </c>
      <c r="Q82" s="17">
        <f t="shared" si="15"/>
        <v>-0.5</v>
      </c>
      <c r="R82" s="18"/>
    </row>
    <row r="83" spans="1:18">
      <c r="A83" s="8" t="s">
        <v>125</v>
      </c>
      <c r="B83" s="194">
        <f>'[2]09'!B85</f>
        <v>0</v>
      </c>
      <c r="C83" s="195">
        <f>'[2]09'!C85</f>
        <v>60</v>
      </c>
      <c r="D83" s="195">
        <f>'[2]09'!D85</f>
        <v>0</v>
      </c>
      <c r="E83" s="195">
        <f>'[2]09'!E85</f>
        <v>0</v>
      </c>
      <c r="F83" s="15">
        <f t="shared" si="16"/>
        <v>60</v>
      </c>
      <c r="G83" s="194">
        <f>'[2]09'!H85</f>
        <v>0</v>
      </c>
      <c r="H83" s="195">
        <f>'[2]09'!I85</f>
        <v>-0.5</v>
      </c>
      <c r="I83" s="195">
        <f>'[2]09'!J85</f>
        <v>0</v>
      </c>
      <c r="J83" s="195">
        <f>'[2]09'!K85</f>
        <v>0</v>
      </c>
      <c r="K83" s="15">
        <f t="shared" si="13"/>
        <v>-0.5</v>
      </c>
      <c r="L83" s="18">
        <f>frq!C83</f>
        <v>1</v>
      </c>
      <c r="M83" s="124">
        <f t="shared" si="14"/>
        <v>0</v>
      </c>
      <c r="N83" s="16">
        <f t="shared" si="10"/>
        <v>-0.5</v>
      </c>
      <c r="O83" s="16">
        <f t="shared" si="11"/>
        <v>0</v>
      </c>
      <c r="P83" s="16">
        <f t="shared" si="12"/>
        <v>0</v>
      </c>
      <c r="Q83" s="17">
        <f t="shared" si="15"/>
        <v>-0.5</v>
      </c>
      <c r="R83" s="18"/>
    </row>
    <row r="84" spans="1:18">
      <c r="A84" s="8" t="s">
        <v>126</v>
      </c>
      <c r="B84" s="194">
        <f>'[2]09'!B86</f>
        <v>0</v>
      </c>
      <c r="C84" s="195">
        <f>'[2]09'!C86</f>
        <v>60</v>
      </c>
      <c r="D84" s="195">
        <f>'[2]09'!D86</f>
        <v>0</v>
      </c>
      <c r="E84" s="195">
        <f>'[2]09'!E86</f>
        <v>0</v>
      </c>
      <c r="F84" s="15">
        <f t="shared" si="16"/>
        <v>60</v>
      </c>
      <c r="G84" s="194">
        <f>'[2]09'!H86</f>
        <v>0</v>
      </c>
      <c r="H84" s="195">
        <f>'[2]09'!I86</f>
        <v>-0.5</v>
      </c>
      <c r="I84" s="195">
        <f>'[2]09'!J86</f>
        <v>0</v>
      </c>
      <c r="J84" s="195">
        <f>'[2]09'!K86</f>
        <v>0</v>
      </c>
      <c r="K84" s="15">
        <f t="shared" si="13"/>
        <v>-0.5</v>
      </c>
      <c r="L84" s="18">
        <f>frq!C84</f>
        <v>1</v>
      </c>
      <c r="M84" s="124">
        <f t="shared" si="14"/>
        <v>0</v>
      </c>
      <c r="N84" s="16">
        <f t="shared" si="10"/>
        <v>-0.5</v>
      </c>
      <c r="O84" s="16">
        <f t="shared" si="11"/>
        <v>0</v>
      </c>
      <c r="P84" s="16">
        <f t="shared" si="12"/>
        <v>0</v>
      </c>
      <c r="Q84" s="17">
        <f t="shared" si="15"/>
        <v>-0.5</v>
      </c>
      <c r="R84" s="18"/>
    </row>
    <row r="85" spans="1:18">
      <c r="A85" s="8" t="s">
        <v>127</v>
      </c>
      <c r="B85" s="194">
        <f>'[2]09'!B87</f>
        <v>0</v>
      </c>
      <c r="C85" s="195">
        <f>'[2]09'!C87</f>
        <v>60</v>
      </c>
      <c r="D85" s="195">
        <f>'[2]09'!D87</f>
        <v>0</v>
      </c>
      <c r="E85" s="195">
        <f>'[2]09'!E87</f>
        <v>0</v>
      </c>
      <c r="F85" s="15">
        <f t="shared" si="16"/>
        <v>60</v>
      </c>
      <c r="G85" s="194">
        <f>'[2]09'!H87</f>
        <v>0</v>
      </c>
      <c r="H85" s="195">
        <f>'[2]09'!I87</f>
        <v>-0.5</v>
      </c>
      <c r="I85" s="195">
        <f>'[2]09'!J87</f>
        <v>0</v>
      </c>
      <c r="J85" s="195">
        <f>'[2]09'!K87</f>
        <v>0</v>
      </c>
      <c r="K85" s="15">
        <f t="shared" si="13"/>
        <v>-0.5</v>
      </c>
      <c r="L85" s="18">
        <f>frq!C85</f>
        <v>1</v>
      </c>
      <c r="M85" s="124">
        <f t="shared" si="14"/>
        <v>0</v>
      </c>
      <c r="N85" s="16">
        <f t="shared" si="10"/>
        <v>-0.5</v>
      </c>
      <c r="O85" s="16">
        <f t="shared" si="11"/>
        <v>0</v>
      </c>
      <c r="P85" s="16">
        <f t="shared" si="12"/>
        <v>0</v>
      </c>
      <c r="Q85" s="17">
        <f t="shared" si="15"/>
        <v>-0.5</v>
      </c>
      <c r="R85" s="18"/>
    </row>
    <row r="86" spans="1:18">
      <c r="A86" s="8" t="s">
        <v>128</v>
      </c>
      <c r="B86" s="194">
        <f>'[2]09'!B88</f>
        <v>0</v>
      </c>
      <c r="C86" s="195">
        <f>'[2]09'!C88</f>
        <v>60</v>
      </c>
      <c r="D86" s="195">
        <f>'[2]09'!D88</f>
        <v>0</v>
      </c>
      <c r="E86" s="195">
        <f>'[2]09'!E88</f>
        <v>0</v>
      </c>
      <c r="F86" s="15">
        <f t="shared" si="16"/>
        <v>60</v>
      </c>
      <c r="G86" s="194">
        <f>'[2]09'!H88</f>
        <v>0</v>
      </c>
      <c r="H86" s="195">
        <f>'[2]09'!I88</f>
        <v>-0.5</v>
      </c>
      <c r="I86" s="195">
        <f>'[2]09'!J88</f>
        <v>0</v>
      </c>
      <c r="J86" s="195">
        <f>'[2]09'!K88</f>
        <v>0</v>
      </c>
      <c r="K86" s="15">
        <f t="shared" si="13"/>
        <v>-0.5</v>
      </c>
      <c r="L86" s="18">
        <f>frq!C86</f>
        <v>1</v>
      </c>
      <c r="M86" s="124">
        <f t="shared" si="14"/>
        <v>0</v>
      </c>
      <c r="N86" s="16">
        <f t="shared" si="10"/>
        <v>-0.5</v>
      </c>
      <c r="O86" s="16">
        <f t="shared" si="11"/>
        <v>0</v>
      </c>
      <c r="P86" s="16">
        <f t="shared" si="12"/>
        <v>0</v>
      </c>
      <c r="Q86" s="17">
        <f t="shared" si="15"/>
        <v>-0.5</v>
      </c>
      <c r="R86" s="18"/>
    </row>
    <row r="87" spans="1:18">
      <c r="A87" s="8" t="s">
        <v>129</v>
      </c>
      <c r="B87" s="194">
        <f>'[2]09'!B89</f>
        <v>0</v>
      </c>
      <c r="C87" s="195">
        <f>'[2]09'!C89</f>
        <v>60</v>
      </c>
      <c r="D87" s="195">
        <f>'[2]09'!D89</f>
        <v>0</v>
      </c>
      <c r="E87" s="195">
        <f>'[2]09'!E89</f>
        <v>0</v>
      </c>
      <c r="F87" s="15">
        <f t="shared" si="16"/>
        <v>60</v>
      </c>
      <c r="G87" s="194">
        <f>'[2]09'!H89</f>
        <v>0</v>
      </c>
      <c r="H87" s="195">
        <f>'[2]09'!I89</f>
        <v>0</v>
      </c>
      <c r="I87" s="195">
        <f>'[2]09'!J89</f>
        <v>0</v>
      </c>
      <c r="J87" s="195">
        <f>'[2]09'!K89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/>
    </row>
    <row r="88" spans="1:18">
      <c r="A88" s="8" t="s">
        <v>130</v>
      </c>
      <c r="B88" s="194">
        <f>'[2]09'!B90</f>
        <v>0</v>
      </c>
      <c r="C88" s="195">
        <f>'[2]09'!C90</f>
        <v>60</v>
      </c>
      <c r="D88" s="195">
        <f>'[2]09'!D90</f>
        <v>0</v>
      </c>
      <c r="E88" s="195">
        <f>'[2]09'!E90</f>
        <v>0</v>
      </c>
      <c r="F88" s="15">
        <f t="shared" si="16"/>
        <v>60</v>
      </c>
      <c r="G88" s="194">
        <f>'[2]09'!H90</f>
        <v>0</v>
      </c>
      <c r="H88" s="195">
        <f>'[2]09'!I90</f>
        <v>0</v>
      </c>
      <c r="I88" s="195">
        <f>'[2]09'!J90</f>
        <v>0</v>
      </c>
      <c r="J88" s="195">
        <f>'[2]09'!K90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/>
    </row>
    <row r="89" spans="1:18">
      <c r="A89" s="8" t="s">
        <v>131</v>
      </c>
      <c r="B89" s="194">
        <f>'[2]09'!B91</f>
        <v>0</v>
      </c>
      <c r="C89" s="195">
        <f>'[2]09'!C91</f>
        <v>60</v>
      </c>
      <c r="D89" s="195">
        <f>'[2]09'!D91</f>
        <v>0</v>
      </c>
      <c r="E89" s="195">
        <f>'[2]09'!E91</f>
        <v>0</v>
      </c>
      <c r="F89" s="15">
        <f t="shared" si="16"/>
        <v>60</v>
      </c>
      <c r="G89" s="194">
        <f>'[2]09'!H91</f>
        <v>0</v>
      </c>
      <c r="H89" s="195">
        <f>'[2]09'!I91</f>
        <v>0</v>
      </c>
      <c r="I89" s="195">
        <f>'[2]09'!J91</f>
        <v>0</v>
      </c>
      <c r="J89" s="195">
        <f>'[2]09'!K91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/>
    </row>
    <row r="90" spans="1:18">
      <c r="A90" s="8" t="s">
        <v>132</v>
      </c>
      <c r="B90" s="194">
        <f>'[2]09'!B92</f>
        <v>0</v>
      </c>
      <c r="C90" s="195">
        <f>'[2]09'!C92</f>
        <v>60</v>
      </c>
      <c r="D90" s="195">
        <f>'[2]09'!D92</f>
        <v>0</v>
      </c>
      <c r="E90" s="195">
        <f>'[2]09'!E92</f>
        <v>0</v>
      </c>
      <c r="F90" s="15">
        <f t="shared" si="16"/>
        <v>60</v>
      </c>
      <c r="G90" s="194">
        <f>'[2]09'!H92</f>
        <v>0</v>
      </c>
      <c r="H90" s="195">
        <f>'[2]09'!I92</f>
        <v>0</v>
      </c>
      <c r="I90" s="195">
        <f>'[2]09'!J92</f>
        <v>0</v>
      </c>
      <c r="J90" s="195">
        <f>'[2]09'!K92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/>
    </row>
    <row r="91" spans="1:18">
      <c r="A91" s="8" t="s">
        <v>133</v>
      </c>
      <c r="B91" s="194">
        <f>'[2]09'!B93</f>
        <v>0</v>
      </c>
      <c r="C91" s="195">
        <f>'[2]09'!C93</f>
        <v>60</v>
      </c>
      <c r="D91" s="195">
        <f>'[2]09'!D93</f>
        <v>0</v>
      </c>
      <c r="E91" s="195">
        <f>'[2]09'!E93</f>
        <v>0</v>
      </c>
      <c r="F91" s="15">
        <f t="shared" si="16"/>
        <v>60</v>
      </c>
      <c r="G91" s="194">
        <f>'[2]09'!H93</f>
        <v>0</v>
      </c>
      <c r="H91" s="195">
        <f>'[2]09'!I93</f>
        <v>0</v>
      </c>
      <c r="I91" s="195">
        <f>'[2]09'!J93</f>
        <v>0</v>
      </c>
      <c r="J91" s="195">
        <f>'[2]09'!K93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/>
    </row>
    <row r="92" spans="1:18">
      <c r="A92" s="8" t="s">
        <v>134</v>
      </c>
      <c r="B92" s="194">
        <f>'[2]09'!B94</f>
        <v>0</v>
      </c>
      <c r="C92" s="195">
        <f>'[2]09'!C94</f>
        <v>60</v>
      </c>
      <c r="D92" s="195">
        <f>'[2]09'!D94</f>
        <v>0</v>
      </c>
      <c r="E92" s="195">
        <f>'[2]09'!E94</f>
        <v>0</v>
      </c>
      <c r="F92" s="15">
        <f t="shared" si="16"/>
        <v>60</v>
      </c>
      <c r="G92" s="194">
        <f>'[2]09'!H94</f>
        <v>0</v>
      </c>
      <c r="H92" s="195">
        <f>'[2]09'!I94</f>
        <v>0</v>
      </c>
      <c r="I92" s="195">
        <f>'[2]09'!J94</f>
        <v>0</v>
      </c>
      <c r="J92" s="195">
        <f>'[2]09'!K94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/>
    </row>
    <row r="93" spans="1:18">
      <c r="A93" s="8" t="s">
        <v>135</v>
      </c>
      <c r="B93" s="194">
        <f>'[2]09'!B95</f>
        <v>0</v>
      </c>
      <c r="C93" s="195">
        <f>'[2]09'!C95</f>
        <v>60</v>
      </c>
      <c r="D93" s="195">
        <f>'[2]09'!D95</f>
        <v>0</v>
      </c>
      <c r="E93" s="195">
        <f>'[2]09'!E95</f>
        <v>0</v>
      </c>
      <c r="F93" s="15">
        <f t="shared" si="16"/>
        <v>60</v>
      </c>
      <c r="G93" s="194">
        <f>'[2]09'!H95</f>
        <v>0</v>
      </c>
      <c r="H93" s="195">
        <f>'[2]09'!I95</f>
        <v>0</v>
      </c>
      <c r="I93" s="195">
        <f>'[2]09'!J95</f>
        <v>0</v>
      </c>
      <c r="J93" s="195">
        <f>'[2]09'!K95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/>
    </row>
    <row r="94" spans="1:18">
      <c r="A94" s="8" t="s">
        <v>136</v>
      </c>
      <c r="B94" s="194">
        <f>'[2]09'!B96</f>
        <v>0</v>
      </c>
      <c r="C94" s="195">
        <f>'[2]09'!C96</f>
        <v>60</v>
      </c>
      <c r="D94" s="195">
        <f>'[2]09'!D96</f>
        <v>0</v>
      </c>
      <c r="E94" s="195">
        <f>'[2]09'!E96</f>
        <v>0</v>
      </c>
      <c r="F94" s="15">
        <f t="shared" si="16"/>
        <v>60</v>
      </c>
      <c r="G94" s="194">
        <f>'[2]09'!H96</f>
        <v>0</v>
      </c>
      <c r="H94" s="195">
        <f>'[2]09'!I96</f>
        <v>0</v>
      </c>
      <c r="I94" s="195">
        <f>'[2]09'!J96</f>
        <v>0</v>
      </c>
      <c r="J94" s="195">
        <f>'[2]09'!K96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/>
    </row>
    <row r="95" spans="1:18">
      <c r="A95" s="8" t="s">
        <v>137</v>
      </c>
      <c r="B95" s="194">
        <f>'[2]09'!B97</f>
        <v>0</v>
      </c>
      <c r="C95" s="195">
        <f>'[2]09'!C97</f>
        <v>60</v>
      </c>
      <c r="D95" s="195">
        <f>'[2]09'!D97</f>
        <v>0</v>
      </c>
      <c r="E95" s="195">
        <f>'[2]09'!E97</f>
        <v>0</v>
      </c>
      <c r="F95" s="15">
        <f t="shared" si="16"/>
        <v>60</v>
      </c>
      <c r="G95" s="194">
        <f>'[2]09'!H97</f>
        <v>0</v>
      </c>
      <c r="H95" s="195">
        <f>'[2]09'!I97</f>
        <v>0</v>
      </c>
      <c r="I95" s="195">
        <f>'[2]09'!J97</f>
        <v>0</v>
      </c>
      <c r="J95" s="195">
        <f>'[2]09'!K97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/>
    </row>
    <row r="96" spans="1:18">
      <c r="A96" s="8" t="s">
        <v>138</v>
      </c>
      <c r="B96" s="194">
        <f>'[2]09'!B98</f>
        <v>0</v>
      </c>
      <c r="C96" s="195">
        <f>'[2]09'!C98</f>
        <v>60</v>
      </c>
      <c r="D96" s="195">
        <f>'[2]09'!D98</f>
        <v>0</v>
      </c>
      <c r="E96" s="195">
        <f>'[2]09'!E98</f>
        <v>0</v>
      </c>
      <c r="F96" s="15">
        <f t="shared" si="16"/>
        <v>60</v>
      </c>
      <c r="G96" s="194">
        <f>'[2]09'!H98</f>
        <v>0</v>
      </c>
      <c r="H96" s="195">
        <f>'[2]09'!I98</f>
        <v>0</v>
      </c>
      <c r="I96" s="195">
        <f>'[2]09'!J98</f>
        <v>0</v>
      </c>
      <c r="J96" s="195">
        <f>'[2]09'!K98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/>
    </row>
    <row r="97" spans="1:18">
      <c r="A97" s="8" t="s">
        <v>139</v>
      </c>
      <c r="B97" s="194">
        <f>'[2]09'!B99</f>
        <v>0</v>
      </c>
      <c r="C97" s="195">
        <f>'[2]09'!C99</f>
        <v>60</v>
      </c>
      <c r="D97" s="195">
        <f>'[2]09'!D99</f>
        <v>0</v>
      </c>
      <c r="E97" s="195">
        <f>'[2]09'!E99</f>
        <v>0</v>
      </c>
      <c r="F97" s="15">
        <f t="shared" si="16"/>
        <v>60</v>
      </c>
      <c r="G97" s="194">
        <f>'[2]09'!H99</f>
        <v>0</v>
      </c>
      <c r="H97" s="195">
        <f>'[2]09'!I99</f>
        <v>0</v>
      </c>
      <c r="I97" s="195">
        <f>'[2]09'!J99</f>
        <v>0</v>
      </c>
      <c r="J97" s="195">
        <f>'[2]09'!K99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/>
    </row>
    <row r="98" spans="1:18" ht="15.75" thickBot="1">
      <c r="A98" s="8" t="s">
        <v>140</v>
      </c>
      <c r="B98" s="194">
        <f>'[2]09'!B100</f>
        <v>0</v>
      </c>
      <c r="C98" s="195">
        <f>'[2]09'!C100</f>
        <v>60</v>
      </c>
      <c r="D98" s="195">
        <f>'[2]09'!D100</f>
        <v>0</v>
      </c>
      <c r="E98" s="195">
        <f>'[2]09'!E100</f>
        <v>0</v>
      </c>
      <c r="F98" s="15">
        <f t="shared" si="16"/>
        <v>60</v>
      </c>
      <c r="G98" s="194">
        <f>'[2]09'!H100</f>
        <v>0</v>
      </c>
      <c r="H98" s="195">
        <f>'[2]09'!I100</f>
        <v>0</v>
      </c>
      <c r="I98" s="195">
        <f>'[2]09'!J100</f>
        <v>0</v>
      </c>
      <c r="J98" s="195">
        <f>'[2]09'!K100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/>
    </row>
    <row r="99" spans="1:18" ht="15.75" thickBot="1">
      <c r="A99" s="128" t="s">
        <v>171</v>
      </c>
      <c r="B99" s="128">
        <f t="shared" ref="B99:R99" si="17">SUM(B3:B98)/4000</f>
        <v>0.32550000000000001</v>
      </c>
      <c r="C99" s="128">
        <f t="shared" si="17"/>
        <v>1.0049999999999999</v>
      </c>
      <c r="D99" s="128">
        <f t="shared" si="17"/>
        <v>0</v>
      </c>
      <c r="E99" s="128">
        <f t="shared" si="17"/>
        <v>0</v>
      </c>
      <c r="F99" s="128">
        <f t="shared" si="17"/>
        <v>1.3305</v>
      </c>
      <c r="G99" s="128">
        <f t="shared" si="17"/>
        <v>5.6309999999999999E-2</v>
      </c>
      <c r="H99" s="128">
        <f t="shared" si="17"/>
        <v>5.1374999999999997E-2</v>
      </c>
      <c r="I99" s="128">
        <f t="shared" si="17"/>
        <v>0</v>
      </c>
      <c r="J99" s="128">
        <f t="shared" si="17"/>
        <v>0</v>
      </c>
      <c r="K99" s="128">
        <f t="shared" si="17"/>
        <v>0.107685</v>
      </c>
      <c r="L99" s="128">
        <f t="shared" si="17"/>
        <v>2.4E-2</v>
      </c>
      <c r="M99" s="128">
        <f t="shared" si="17"/>
        <v>5.3359999999999991E-2</v>
      </c>
      <c r="N99" s="128">
        <f t="shared" si="17"/>
        <v>5.1374999999999997E-2</v>
      </c>
      <c r="O99" s="128">
        <f t="shared" si="17"/>
        <v>0</v>
      </c>
      <c r="P99" s="128">
        <f t="shared" si="17"/>
        <v>0</v>
      </c>
      <c r="Q99" s="128">
        <f t="shared" si="17"/>
        <v>0.10473500000000002</v>
      </c>
      <c r="R99" s="129">
        <f t="shared" si="17"/>
        <v>2.9499999999999999E-3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1010</v>
      </c>
      <c r="G3" s="16">
        <f>'[3]09'!G5</f>
        <v>0</v>
      </c>
      <c r="H3" s="17">
        <f>SUM(B3:G3)</f>
        <v>1330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150</v>
      </c>
      <c r="N3" s="16">
        <f>'[3]09'!O5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24.96</v>
      </c>
      <c r="AU3" s="8">
        <v>30.7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24.96</v>
      </c>
      <c r="BM3" s="8">
        <f>AU3</f>
        <v>30.7</v>
      </c>
      <c r="BN3" s="8">
        <f>BC3</f>
        <v>26.9</v>
      </c>
      <c r="BO3" s="8">
        <f>BJ3</f>
        <v>26.9</v>
      </c>
      <c r="BP3" s="139">
        <f>BL3-BN3</f>
        <v>-1.9399999999999977</v>
      </c>
      <c r="BQ3" s="139">
        <f>BM3-BO3</f>
        <v>3.8000000000000007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1010</v>
      </c>
      <c r="G4" s="16">
        <f>'[3]09'!G6</f>
        <v>0</v>
      </c>
      <c r="H4" s="17">
        <f>SUM(B4:G4)</f>
        <v>1330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150</v>
      </c>
      <c r="N4" s="16">
        <f>'[3]09'!O6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24.96</v>
      </c>
      <c r="AU4" s="8">
        <v>30.7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24.96</v>
      </c>
      <c r="BM4" s="8">
        <f t="shared" ref="BM4:BM67" si="22">AU4</f>
        <v>30.7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-1.9399999999999977</v>
      </c>
      <c r="BQ4" s="139">
        <f t="shared" ref="BQ4:BQ67" si="26">BM4-BO4</f>
        <v>3.8000000000000007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1010</v>
      </c>
      <c r="G5" s="16">
        <f>'[3]09'!G7</f>
        <v>0</v>
      </c>
      <c r="H5" s="17">
        <f t="shared" ref="H5:H68" si="27">SUM(B5:G5)</f>
        <v>1330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150</v>
      </c>
      <c r="N5" s="16">
        <f>'[3]09'!O7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24.96</v>
      </c>
      <c r="AU5" s="8">
        <v>25.81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24.96</v>
      </c>
      <c r="BM5" s="8">
        <f t="shared" si="22"/>
        <v>25.81</v>
      </c>
      <c r="BN5" s="8">
        <f t="shared" si="23"/>
        <v>26.9</v>
      </c>
      <c r="BO5" s="8">
        <f t="shared" si="24"/>
        <v>26.9</v>
      </c>
      <c r="BP5" s="139">
        <f t="shared" si="25"/>
        <v>-1.9399999999999977</v>
      </c>
      <c r="BQ5" s="139">
        <f t="shared" si="26"/>
        <v>-1.0899999999999999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1010</v>
      </c>
      <c r="G6" s="16">
        <f>'[3]09'!G8</f>
        <v>0</v>
      </c>
      <c r="H6" s="17">
        <f t="shared" si="27"/>
        <v>1330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150</v>
      </c>
      <c r="N6" s="16">
        <f>'[3]09'!O8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24.96</v>
      </c>
      <c r="AU6" s="8">
        <v>25.81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24.96</v>
      </c>
      <c r="BM6" s="8">
        <f t="shared" si="22"/>
        <v>25.81</v>
      </c>
      <c r="BN6" s="8">
        <f t="shared" si="23"/>
        <v>26.9</v>
      </c>
      <c r="BO6" s="8">
        <f t="shared" si="24"/>
        <v>26.9</v>
      </c>
      <c r="BP6" s="139">
        <f t="shared" si="25"/>
        <v>-1.9399999999999977</v>
      </c>
      <c r="BQ6" s="139">
        <f t="shared" si="26"/>
        <v>-1.0899999999999999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1010</v>
      </c>
      <c r="G7" s="16">
        <f>'[3]09'!G9</f>
        <v>0</v>
      </c>
      <c r="H7" s="17">
        <f t="shared" si="27"/>
        <v>1330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150</v>
      </c>
      <c r="N7" s="16">
        <f>'[3]09'!O9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24.96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24.96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-1.9399999999999977</v>
      </c>
      <c r="BQ7" s="139">
        <f t="shared" si="26"/>
        <v>-1.0899999999999999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1010</v>
      </c>
      <c r="G8" s="16">
        <f>'[3]09'!G10</f>
        <v>0</v>
      </c>
      <c r="H8" s="17">
        <f t="shared" si="27"/>
        <v>1330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150</v>
      </c>
      <c r="N8" s="16">
        <f>'[3]09'!O10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24.96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24.96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-1.9399999999999977</v>
      </c>
      <c r="BQ8" s="139">
        <f t="shared" si="26"/>
        <v>-1.0899999999999999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1010</v>
      </c>
      <c r="G9" s="16">
        <f>'[3]09'!G11</f>
        <v>0</v>
      </c>
      <c r="H9" s="17">
        <f t="shared" si="27"/>
        <v>1330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150</v>
      </c>
      <c r="N9" s="16">
        <f>'[3]09'!O11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24.96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24.96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-1.9399999999999977</v>
      </c>
      <c r="BQ9" s="139">
        <f t="shared" si="26"/>
        <v>-1.0899999999999999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1010</v>
      </c>
      <c r="G10" s="16">
        <f>'[3]09'!G12</f>
        <v>0</v>
      </c>
      <c r="H10" s="17">
        <f t="shared" si="27"/>
        <v>1330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150</v>
      </c>
      <c r="N10" s="16">
        <f>'[3]09'!O12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24.96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24.96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-1.9399999999999977</v>
      </c>
      <c r="BQ10" s="139">
        <f t="shared" si="26"/>
        <v>-1.0899999999999999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1010</v>
      </c>
      <c r="G11" s="16">
        <f>'[3]09'!G13</f>
        <v>0</v>
      </c>
      <c r="H11" s="17">
        <f t="shared" si="27"/>
        <v>1330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150</v>
      </c>
      <c r="N11" s="16">
        <f>'[3]09'!O13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24.96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24.96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-1.9399999999999977</v>
      </c>
      <c r="BQ11" s="139">
        <f t="shared" si="26"/>
        <v>-1.0899999999999999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1010</v>
      </c>
      <c r="G12" s="16">
        <f>'[3]09'!G14</f>
        <v>0</v>
      </c>
      <c r="H12" s="17">
        <f t="shared" si="27"/>
        <v>1330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150</v>
      </c>
      <c r="N12" s="16">
        <f>'[3]09'!O14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24.96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24.96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-1.9399999999999977</v>
      </c>
      <c r="BQ12" s="139">
        <f t="shared" si="26"/>
        <v>-1.0899999999999999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1010</v>
      </c>
      <c r="G13" s="16">
        <f>'[3]09'!G15</f>
        <v>0</v>
      </c>
      <c r="H13" s="17">
        <f t="shared" si="27"/>
        <v>1330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150</v>
      </c>
      <c r="N13" s="16">
        <f>'[3]09'!O15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24.96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24.96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-1.9399999999999977</v>
      </c>
      <c r="BQ13" s="139">
        <f t="shared" si="26"/>
        <v>-1.0899999999999999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1010</v>
      </c>
      <c r="G14" s="16">
        <f>'[3]09'!G16</f>
        <v>0</v>
      </c>
      <c r="H14" s="17">
        <f t="shared" si="27"/>
        <v>1330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150</v>
      </c>
      <c r="N14" s="16">
        <f>'[3]09'!O16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24.96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24.96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-1.9399999999999977</v>
      </c>
      <c r="BQ14" s="139">
        <f t="shared" si="26"/>
        <v>-1.0899999999999999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1010</v>
      </c>
      <c r="G15" s="16">
        <f>'[3]09'!G17</f>
        <v>0</v>
      </c>
      <c r="H15" s="17">
        <f t="shared" si="27"/>
        <v>1330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150</v>
      </c>
      <c r="N15" s="16">
        <f>'[3]09'!O17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1010</v>
      </c>
      <c r="G16" s="16">
        <f>'[3]09'!G18</f>
        <v>0</v>
      </c>
      <c r="H16" s="17">
        <f t="shared" si="27"/>
        <v>1330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150</v>
      </c>
      <c r="N16" s="16">
        <f>'[3]09'!O18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1010</v>
      </c>
      <c r="G17" s="16">
        <f>'[3]09'!G19</f>
        <v>0</v>
      </c>
      <c r="H17" s="17">
        <f t="shared" si="27"/>
        <v>1330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150</v>
      </c>
      <c r="N17" s="16">
        <f>'[3]09'!O19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1010</v>
      </c>
      <c r="G18" s="16">
        <f>'[3]09'!G20</f>
        <v>0</v>
      </c>
      <c r="H18" s="17">
        <f t="shared" si="27"/>
        <v>1330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150</v>
      </c>
      <c r="N18" s="16">
        <f>'[3]09'!O20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1010</v>
      </c>
      <c r="G19" s="16">
        <f>'[3]09'!G21</f>
        <v>0</v>
      </c>
      <c r="H19" s="17">
        <f t="shared" si="27"/>
        <v>1330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150</v>
      </c>
      <c r="N19" s="16">
        <f>'[3]09'!O21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1010</v>
      </c>
      <c r="G20" s="16">
        <f>'[3]09'!G22</f>
        <v>0</v>
      </c>
      <c r="H20" s="17">
        <f t="shared" si="27"/>
        <v>1330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150</v>
      </c>
      <c r="N20" s="16">
        <f>'[3]09'!O22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1010</v>
      </c>
      <c r="G21" s="16">
        <f>'[3]09'!G23</f>
        <v>0</v>
      </c>
      <c r="H21" s="17">
        <f t="shared" si="27"/>
        <v>1330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150</v>
      </c>
      <c r="N21" s="16">
        <f>'[3]09'!O23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1010</v>
      </c>
      <c r="G22" s="16">
        <f>'[3]09'!G24</f>
        <v>0</v>
      </c>
      <c r="H22" s="17">
        <f t="shared" si="27"/>
        <v>1330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150</v>
      </c>
      <c r="N22" s="16">
        <f>'[3]09'!O24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1010</v>
      </c>
      <c r="G23" s="16">
        <f>'[3]09'!G25</f>
        <v>0</v>
      </c>
      <c r="H23" s="17">
        <f t="shared" si="27"/>
        <v>1330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150</v>
      </c>
      <c r="N23" s="16">
        <f>'[3]09'!O25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1010</v>
      </c>
      <c r="G24" s="16">
        <f>'[3]09'!G26</f>
        <v>0</v>
      </c>
      <c r="H24" s="17">
        <f t="shared" si="27"/>
        <v>1330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150</v>
      </c>
      <c r="N24" s="16">
        <f>'[3]09'!O26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1010</v>
      </c>
      <c r="G25" s="16">
        <f>'[3]09'!G27</f>
        <v>0</v>
      </c>
      <c r="H25" s="17">
        <f t="shared" si="27"/>
        <v>1330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150</v>
      </c>
      <c r="N25" s="16">
        <f>'[3]09'!O27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</v>
      </c>
      <c r="AE25" s="8">
        <f t="shared" si="11"/>
        <v>26.9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</v>
      </c>
      <c r="AL25" s="8">
        <f t="shared" si="31"/>
        <v>266.20000000000005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416.20000000000005</v>
      </c>
      <c r="AT25" s="8">
        <v>25.81</v>
      </c>
      <c r="AU25" s="8">
        <v>25.81</v>
      </c>
      <c r="AW25" s="198">
        <v>26.9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</v>
      </c>
      <c r="BD25" s="198">
        <v>26.9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</v>
      </c>
      <c r="BL25" s="8">
        <f t="shared" si="21"/>
        <v>25.81</v>
      </c>
      <c r="BM25" s="8">
        <f t="shared" si="22"/>
        <v>25.81</v>
      </c>
      <c r="BN25" s="8">
        <f t="shared" si="23"/>
        <v>26.9</v>
      </c>
      <c r="BO25" s="8">
        <f t="shared" si="24"/>
        <v>26.9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1010</v>
      </c>
      <c r="G26" s="16">
        <f>'[3]09'!G28</f>
        <v>0</v>
      </c>
      <c r="H26" s="17">
        <f t="shared" si="27"/>
        <v>1330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150</v>
      </c>
      <c r="N26" s="16">
        <f>'[3]09'!O28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</v>
      </c>
      <c r="AE26" s="8">
        <f t="shared" si="11"/>
        <v>26.9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</v>
      </c>
      <c r="AL26" s="8">
        <f t="shared" si="31"/>
        <v>266.20000000000005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416.20000000000005</v>
      </c>
      <c r="AT26" s="8">
        <v>25.81</v>
      </c>
      <c r="AU26" s="8">
        <v>25.81</v>
      </c>
      <c r="AW26" s="198">
        <v>26.9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</v>
      </c>
      <c r="BD26" s="198">
        <v>26.9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</v>
      </c>
      <c r="BL26" s="8">
        <f t="shared" si="21"/>
        <v>25.81</v>
      </c>
      <c r="BM26" s="8">
        <f t="shared" si="22"/>
        <v>25.81</v>
      </c>
      <c r="BN26" s="8">
        <f t="shared" si="23"/>
        <v>26.9</v>
      </c>
      <c r="BO26" s="8">
        <f t="shared" si="24"/>
        <v>26.9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1010</v>
      </c>
      <c r="G27" s="16">
        <f>'[3]09'!G29</f>
        <v>0</v>
      </c>
      <c r="H27" s="17">
        <f t="shared" si="27"/>
        <v>1330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150</v>
      </c>
      <c r="N27" s="16">
        <f>'[3]09'!O29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26.01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26.01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261.99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411.99</v>
      </c>
      <c r="AT27" s="8">
        <v>24.96</v>
      </c>
      <c r="AU27" s="8">
        <v>30.7</v>
      </c>
      <c r="AW27" s="198">
        <v>26.01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26.01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24.96</v>
      </c>
      <c r="BM27" s="8">
        <f t="shared" si="22"/>
        <v>30.7</v>
      </c>
      <c r="BN27" s="8">
        <f t="shared" si="23"/>
        <v>26.01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-1.3000000000000007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1010</v>
      </c>
      <c r="G28" s="16">
        <f>'[3]09'!G30</f>
        <v>0</v>
      </c>
      <c r="H28" s="17">
        <f t="shared" si="27"/>
        <v>1330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150</v>
      </c>
      <c r="N28" s="16">
        <f>'[3]09'!O30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26.01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26.01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261.99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411.99</v>
      </c>
      <c r="AT28" s="8">
        <v>24.96</v>
      </c>
      <c r="AU28" s="8">
        <v>30.7</v>
      </c>
      <c r="AW28" s="198">
        <v>26.01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26.01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24.96</v>
      </c>
      <c r="BM28" s="8">
        <f t="shared" si="22"/>
        <v>30.7</v>
      </c>
      <c r="BN28" s="8">
        <f t="shared" si="23"/>
        <v>26.01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-1.3000000000000007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1010</v>
      </c>
      <c r="G29" s="16">
        <f>'[3]09'!G31</f>
        <v>0</v>
      </c>
      <c r="H29" s="17">
        <f t="shared" si="27"/>
        <v>1330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150</v>
      </c>
      <c r="N29" s="16">
        <f>'[3]09'!O31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14.78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14.78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273.22000000000003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423.22</v>
      </c>
      <c r="AT29" s="8">
        <v>24.96</v>
      </c>
      <c r="AU29" s="8">
        <v>30.7</v>
      </c>
      <c r="AW29" s="198">
        <v>14.78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14.78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24.96</v>
      </c>
      <c r="BM29" s="8">
        <f t="shared" si="22"/>
        <v>30.7</v>
      </c>
      <c r="BN29" s="8">
        <f t="shared" si="23"/>
        <v>14.78</v>
      </c>
      <c r="BO29" s="8">
        <f t="shared" si="24"/>
        <v>32</v>
      </c>
      <c r="BP29" s="139">
        <f t="shared" si="25"/>
        <v>10.180000000000001</v>
      </c>
      <c r="BQ29" s="139">
        <f t="shared" si="26"/>
        <v>-1.3000000000000007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1010</v>
      </c>
      <c r="G30" s="16">
        <f>'[3]09'!G32</f>
        <v>0</v>
      </c>
      <c r="H30" s="17">
        <f t="shared" si="27"/>
        <v>1330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150</v>
      </c>
      <c r="N30" s="16">
        <f>'[3]09'!O32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14.78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14.78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273.22000000000003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423.22</v>
      </c>
      <c r="AT30" s="8">
        <v>24.96</v>
      </c>
      <c r="AU30" s="8">
        <v>30.7</v>
      </c>
      <c r="AW30" s="198">
        <v>14.78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14.78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24.96</v>
      </c>
      <c r="BM30" s="8">
        <f t="shared" si="22"/>
        <v>30.7</v>
      </c>
      <c r="BN30" s="8">
        <f t="shared" si="23"/>
        <v>14.78</v>
      </c>
      <c r="BO30" s="8">
        <f t="shared" si="24"/>
        <v>32</v>
      </c>
      <c r="BP30" s="139">
        <f t="shared" si="25"/>
        <v>10.180000000000001</v>
      </c>
      <c r="BQ30" s="139">
        <f t="shared" si="26"/>
        <v>-1.3000000000000007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1010</v>
      </c>
      <c r="G31" s="16">
        <f>'[3]09'!G33</f>
        <v>0</v>
      </c>
      <c r="H31" s="17">
        <f t="shared" si="27"/>
        <v>1330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150</v>
      </c>
      <c r="N31" s="16">
        <f>'[3]09'!O33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14.78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14.78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273.22000000000003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423.22</v>
      </c>
      <c r="AT31" s="8">
        <v>14.18</v>
      </c>
      <c r="AU31" s="8">
        <v>30.7</v>
      </c>
      <c r="AW31" s="198">
        <v>14.78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14.78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14.18</v>
      </c>
      <c r="BM31" s="8">
        <f t="shared" si="22"/>
        <v>30.7</v>
      </c>
      <c r="BN31" s="8">
        <f t="shared" si="23"/>
        <v>14.78</v>
      </c>
      <c r="BO31" s="8">
        <f t="shared" si="24"/>
        <v>32</v>
      </c>
      <c r="BP31" s="139">
        <f t="shared" si="25"/>
        <v>-0.59999999999999964</v>
      </c>
      <c r="BQ31" s="139">
        <f t="shared" si="26"/>
        <v>-1.3000000000000007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1010</v>
      </c>
      <c r="G32" s="16">
        <f>'[3]09'!G34</f>
        <v>0</v>
      </c>
      <c r="H32" s="17">
        <f t="shared" si="27"/>
        <v>1330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150</v>
      </c>
      <c r="N32" s="16">
        <f>'[3]09'!O34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4.78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4.78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283.22000000000003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433.22</v>
      </c>
      <c r="AT32" s="8">
        <v>4.59</v>
      </c>
      <c r="AU32" s="8">
        <v>30.7</v>
      </c>
      <c r="AW32" s="198">
        <v>4.78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4.78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4.59</v>
      </c>
      <c r="BM32" s="8">
        <f t="shared" si="22"/>
        <v>30.7</v>
      </c>
      <c r="BN32" s="8">
        <f t="shared" si="23"/>
        <v>4.78</v>
      </c>
      <c r="BO32" s="8">
        <f t="shared" si="24"/>
        <v>32</v>
      </c>
      <c r="BP32" s="139">
        <f t="shared" si="25"/>
        <v>-0.19000000000000039</v>
      </c>
      <c r="BQ32" s="139">
        <f t="shared" si="26"/>
        <v>-1.3000000000000007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1010</v>
      </c>
      <c r="G33" s="16">
        <f>'[3]09'!G35</f>
        <v>0</v>
      </c>
      <c r="H33" s="17">
        <f t="shared" si="27"/>
        <v>1330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160</v>
      </c>
      <c r="N33" s="16">
        <f>'[3]09'!O35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160</v>
      </c>
      <c r="V33" s="16">
        <f t="shared" si="29"/>
        <v>0</v>
      </c>
      <c r="W33" s="17">
        <f t="shared" si="30"/>
        <v>480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160</v>
      </c>
      <c r="AQ33" s="8">
        <f t="shared" si="31"/>
        <v>0</v>
      </c>
      <c r="AR33" s="8">
        <f t="shared" si="18"/>
        <v>416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1010</v>
      </c>
      <c r="G34" s="16">
        <f>'[3]09'!G36</f>
        <v>0</v>
      </c>
      <c r="H34" s="17">
        <f t="shared" si="27"/>
        <v>1330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160</v>
      </c>
      <c r="N34" s="16">
        <f>'[3]09'!O36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160</v>
      </c>
      <c r="V34" s="16">
        <f t="shared" si="29"/>
        <v>0</v>
      </c>
      <c r="W34" s="17">
        <f t="shared" si="30"/>
        <v>480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160</v>
      </c>
      <c r="AQ34" s="8">
        <f t="shared" si="31"/>
        <v>0</v>
      </c>
      <c r="AR34" s="8">
        <f t="shared" si="18"/>
        <v>416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1010</v>
      </c>
      <c r="G35" s="16">
        <f>'[3]09'!G37</f>
        <v>0</v>
      </c>
      <c r="H35" s="17">
        <f t="shared" si="27"/>
        <v>1330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181</v>
      </c>
      <c r="N35" s="16">
        <f>'[3]09'!O37</f>
        <v>0</v>
      </c>
      <c r="O35" s="17">
        <f t="shared" si="28"/>
        <v>501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181</v>
      </c>
      <c r="V35" s="16">
        <f t="shared" si="29"/>
        <v>0</v>
      </c>
      <c r="W35" s="17">
        <f t="shared" si="30"/>
        <v>501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181</v>
      </c>
      <c r="AQ35" s="8">
        <f t="shared" si="31"/>
        <v>0</v>
      </c>
      <c r="AR35" s="8">
        <f t="shared" si="18"/>
        <v>437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1010</v>
      </c>
      <c r="G36" s="16">
        <f>'[3]09'!G38</f>
        <v>0</v>
      </c>
      <c r="H36" s="17">
        <f t="shared" si="27"/>
        <v>1330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186</v>
      </c>
      <c r="N36" s="16">
        <f>'[3]09'!O38</f>
        <v>0</v>
      </c>
      <c r="O36" s="17">
        <f t="shared" si="28"/>
        <v>506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186</v>
      </c>
      <c r="V36" s="16">
        <f t="shared" si="29"/>
        <v>0</v>
      </c>
      <c r="W36" s="17">
        <f t="shared" si="30"/>
        <v>506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186</v>
      </c>
      <c r="AQ36" s="8">
        <f t="shared" si="31"/>
        <v>0</v>
      </c>
      <c r="AR36" s="8">
        <f t="shared" si="18"/>
        <v>442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1010</v>
      </c>
      <c r="G37" s="16">
        <f>'[3]09'!G39</f>
        <v>0</v>
      </c>
      <c r="H37" s="17">
        <f t="shared" si="27"/>
        <v>1330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224</v>
      </c>
      <c r="N37" s="16">
        <f>'[3]09'!O39</f>
        <v>0</v>
      </c>
      <c r="O37" s="17">
        <f t="shared" si="28"/>
        <v>544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224</v>
      </c>
      <c r="V37" s="16">
        <f t="shared" si="29"/>
        <v>0</v>
      </c>
      <c r="W37" s="17">
        <f t="shared" si="30"/>
        <v>544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224</v>
      </c>
      <c r="AQ37" s="8">
        <f t="shared" si="31"/>
        <v>0</v>
      </c>
      <c r="AR37" s="8">
        <f t="shared" si="18"/>
        <v>480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1010</v>
      </c>
      <c r="G38" s="16">
        <f>'[3]09'!G40</f>
        <v>0</v>
      </c>
      <c r="H38" s="17">
        <f t="shared" si="27"/>
        <v>1330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217</v>
      </c>
      <c r="N38" s="16">
        <f>'[3]09'!O40</f>
        <v>0</v>
      </c>
      <c r="O38" s="17">
        <f t="shared" si="28"/>
        <v>537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217</v>
      </c>
      <c r="V38" s="16">
        <f t="shared" si="29"/>
        <v>0</v>
      </c>
      <c r="W38" s="17">
        <f t="shared" si="30"/>
        <v>537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217</v>
      </c>
      <c r="AQ38" s="8">
        <f t="shared" si="31"/>
        <v>0</v>
      </c>
      <c r="AR38" s="8">
        <f t="shared" si="18"/>
        <v>473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1010</v>
      </c>
      <c r="G39" s="16">
        <f>'[3]09'!G41</f>
        <v>0</v>
      </c>
      <c r="H39" s="17">
        <f t="shared" si="27"/>
        <v>1330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217</v>
      </c>
      <c r="N39" s="16">
        <f>'[3]09'!O41</f>
        <v>0</v>
      </c>
      <c r="O39" s="17">
        <f t="shared" si="28"/>
        <v>537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217</v>
      </c>
      <c r="V39" s="16">
        <f t="shared" si="29"/>
        <v>0</v>
      </c>
      <c r="W39" s="17">
        <f t="shared" si="30"/>
        <v>537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217</v>
      </c>
      <c r="AQ39" s="8">
        <f t="shared" si="31"/>
        <v>0</v>
      </c>
      <c r="AR39" s="8">
        <f t="shared" si="18"/>
        <v>473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1010</v>
      </c>
      <c r="G40" s="16">
        <f>'[3]09'!G42</f>
        <v>0</v>
      </c>
      <c r="H40" s="17">
        <f t="shared" si="27"/>
        <v>1330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243</v>
      </c>
      <c r="N40" s="16">
        <f>'[3]09'!O42</f>
        <v>0</v>
      </c>
      <c r="O40" s="17">
        <f t="shared" si="28"/>
        <v>563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243</v>
      </c>
      <c r="V40" s="16">
        <f t="shared" si="29"/>
        <v>0</v>
      </c>
      <c r="W40" s="17">
        <f t="shared" si="30"/>
        <v>563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243</v>
      </c>
      <c r="AQ40" s="8">
        <f t="shared" si="31"/>
        <v>0</v>
      </c>
      <c r="AR40" s="8">
        <f t="shared" si="18"/>
        <v>499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1010</v>
      </c>
      <c r="G41" s="16">
        <f>'[3]09'!G43</f>
        <v>0</v>
      </c>
      <c r="H41" s="17">
        <f t="shared" si="27"/>
        <v>1330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161</v>
      </c>
      <c r="N41" s="16">
        <f>'[3]09'!O43</f>
        <v>0</v>
      </c>
      <c r="O41" s="17">
        <f t="shared" si="28"/>
        <v>481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161</v>
      </c>
      <c r="V41" s="16">
        <f t="shared" si="29"/>
        <v>0</v>
      </c>
      <c r="W41" s="17">
        <f t="shared" si="30"/>
        <v>481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161</v>
      </c>
      <c r="AQ41" s="8">
        <f t="shared" si="31"/>
        <v>0</v>
      </c>
      <c r="AR41" s="8">
        <f t="shared" si="18"/>
        <v>417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1010</v>
      </c>
      <c r="G42" s="16">
        <f>'[3]09'!G44</f>
        <v>0</v>
      </c>
      <c r="H42" s="17">
        <f t="shared" si="27"/>
        <v>1330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162</v>
      </c>
      <c r="N42" s="16">
        <f>'[3]09'!O44</f>
        <v>0</v>
      </c>
      <c r="O42" s="17">
        <f t="shared" si="28"/>
        <v>482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162</v>
      </c>
      <c r="V42" s="16">
        <f t="shared" si="29"/>
        <v>0</v>
      </c>
      <c r="W42" s="17">
        <f t="shared" si="30"/>
        <v>482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162</v>
      </c>
      <c r="AQ42" s="8">
        <f t="shared" si="31"/>
        <v>0</v>
      </c>
      <c r="AR42" s="8">
        <f t="shared" si="18"/>
        <v>418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1010</v>
      </c>
      <c r="G43" s="16">
        <f>'[3]09'!G45</f>
        <v>0</v>
      </c>
      <c r="H43" s="17">
        <f t="shared" si="27"/>
        <v>1330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257</v>
      </c>
      <c r="N43" s="16">
        <f>'[3]09'!O45</f>
        <v>0</v>
      </c>
      <c r="O43" s="17">
        <f t="shared" si="28"/>
        <v>577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257</v>
      </c>
      <c r="V43" s="16">
        <f t="shared" si="29"/>
        <v>0</v>
      </c>
      <c r="W43" s="17">
        <f t="shared" si="30"/>
        <v>577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257</v>
      </c>
      <c r="AQ43" s="8">
        <f t="shared" si="31"/>
        <v>0</v>
      </c>
      <c r="AR43" s="8">
        <f t="shared" si="18"/>
        <v>513</v>
      </c>
      <c r="AT43" s="8">
        <v>30.7</v>
      </c>
      <c r="AU43" s="8">
        <v>30.7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</v>
      </c>
      <c r="BM43" s="8">
        <f t="shared" si="22"/>
        <v>30.7</v>
      </c>
      <c r="BN43" s="8">
        <f t="shared" si="23"/>
        <v>32</v>
      </c>
      <c r="BO43" s="8">
        <f t="shared" si="24"/>
        <v>32</v>
      </c>
      <c r="BP43" s="139">
        <f t="shared" si="25"/>
        <v>-1.3000000000000007</v>
      </c>
      <c r="BQ43" s="139">
        <f t="shared" si="26"/>
        <v>-1.3000000000000007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1010</v>
      </c>
      <c r="G44" s="16">
        <f>'[3]09'!G46</f>
        <v>0</v>
      </c>
      <c r="H44" s="17">
        <f t="shared" si="27"/>
        <v>1330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274</v>
      </c>
      <c r="N44" s="16">
        <f>'[3]09'!O46</f>
        <v>0</v>
      </c>
      <c r="O44" s="17">
        <f t="shared" si="28"/>
        <v>594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274</v>
      </c>
      <c r="V44" s="16">
        <f t="shared" si="29"/>
        <v>0</v>
      </c>
      <c r="W44" s="17">
        <f t="shared" si="30"/>
        <v>594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274</v>
      </c>
      <c r="AQ44" s="8">
        <f t="shared" si="31"/>
        <v>0</v>
      </c>
      <c r="AR44" s="8">
        <f t="shared" si="18"/>
        <v>530</v>
      </c>
      <c r="AT44" s="8">
        <v>30.7</v>
      </c>
      <c r="AU44" s="8">
        <v>30.7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</v>
      </c>
      <c r="BM44" s="8">
        <f t="shared" si="22"/>
        <v>30.7</v>
      </c>
      <c r="BN44" s="8">
        <f t="shared" si="23"/>
        <v>32</v>
      </c>
      <c r="BO44" s="8">
        <f t="shared" si="24"/>
        <v>32</v>
      </c>
      <c r="BP44" s="139">
        <f t="shared" si="25"/>
        <v>-1.3000000000000007</v>
      </c>
      <c r="BQ44" s="139">
        <f t="shared" si="26"/>
        <v>-1.3000000000000007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1010</v>
      </c>
      <c r="G45" s="16">
        <f>'[3]09'!G47</f>
        <v>0</v>
      </c>
      <c r="H45" s="17">
        <f t="shared" si="27"/>
        <v>1330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263</v>
      </c>
      <c r="N45" s="16">
        <f>'[3]09'!O47</f>
        <v>0</v>
      </c>
      <c r="O45" s="17">
        <f t="shared" si="28"/>
        <v>583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263</v>
      </c>
      <c r="V45" s="16">
        <f t="shared" si="29"/>
        <v>0</v>
      </c>
      <c r="W45" s="17">
        <f t="shared" si="30"/>
        <v>583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263</v>
      </c>
      <c r="AQ45" s="8">
        <f t="shared" si="31"/>
        <v>0</v>
      </c>
      <c r="AR45" s="8">
        <f t="shared" si="18"/>
        <v>519</v>
      </c>
      <c r="AT45" s="8">
        <v>30.7</v>
      </c>
      <c r="AU45" s="8">
        <v>30.7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</v>
      </c>
      <c r="BM45" s="8">
        <f t="shared" si="22"/>
        <v>30.7</v>
      </c>
      <c r="BN45" s="8">
        <f t="shared" si="23"/>
        <v>32</v>
      </c>
      <c r="BO45" s="8">
        <f t="shared" si="24"/>
        <v>32</v>
      </c>
      <c r="BP45" s="139">
        <f t="shared" si="25"/>
        <v>-1.3000000000000007</v>
      </c>
      <c r="BQ45" s="139">
        <f t="shared" si="26"/>
        <v>-1.3000000000000007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1010</v>
      </c>
      <c r="G46" s="16">
        <f>'[3]09'!G48</f>
        <v>0</v>
      </c>
      <c r="H46" s="17">
        <f t="shared" si="27"/>
        <v>1330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239</v>
      </c>
      <c r="N46" s="16">
        <f>'[3]09'!O48</f>
        <v>0</v>
      </c>
      <c r="O46" s="17">
        <f t="shared" si="28"/>
        <v>559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239</v>
      </c>
      <c r="V46" s="16">
        <f t="shared" si="29"/>
        <v>0</v>
      </c>
      <c r="W46" s="17">
        <f t="shared" si="30"/>
        <v>559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239</v>
      </c>
      <c r="AQ46" s="8">
        <f t="shared" si="31"/>
        <v>0</v>
      </c>
      <c r="AR46" s="8">
        <f t="shared" si="18"/>
        <v>495</v>
      </c>
      <c r="AT46" s="8">
        <v>30.7</v>
      </c>
      <c r="AU46" s="8">
        <v>30.7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</v>
      </c>
      <c r="BM46" s="8">
        <f t="shared" si="22"/>
        <v>30.7</v>
      </c>
      <c r="BN46" s="8">
        <f t="shared" si="23"/>
        <v>32</v>
      </c>
      <c r="BO46" s="8">
        <f t="shared" si="24"/>
        <v>32</v>
      </c>
      <c r="BP46" s="139">
        <f t="shared" si="25"/>
        <v>-1.3000000000000007</v>
      </c>
      <c r="BQ46" s="139">
        <f t="shared" si="26"/>
        <v>-1.3000000000000007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1010</v>
      </c>
      <c r="G47" s="16">
        <f>'[3]09'!G49</f>
        <v>0</v>
      </c>
      <c r="H47" s="17">
        <f t="shared" si="27"/>
        <v>1330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315</v>
      </c>
      <c r="N47" s="16">
        <f>'[3]09'!O49</f>
        <v>0</v>
      </c>
      <c r="O47" s="17">
        <f t="shared" si="28"/>
        <v>635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315</v>
      </c>
      <c r="V47" s="16">
        <f t="shared" si="29"/>
        <v>0</v>
      </c>
      <c r="W47" s="17">
        <f t="shared" si="30"/>
        <v>635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315</v>
      </c>
      <c r="AQ47" s="8">
        <f t="shared" si="31"/>
        <v>0</v>
      </c>
      <c r="AR47" s="8">
        <f t="shared" si="18"/>
        <v>571</v>
      </c>
      <c r="AT47" s="8">
        <v>30.7</v>
      </c>
      <c r="AU47" s="8">
        <v>30.7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</v>
      </c>
      <c r="BM47" s="8">
        <f t="shared" si="22"/>
        <v>30.7</v>
      </c>
      <c r="BN47" s="8">
        <f t="shared" si="23"/>
        <v>32</v>
      </c>
      <c r="BO47" s="8">
        <f t="shared" si="24"/>
        <v>32</v>
      </c>
      <c r="BP47" s="139">
        <f t="shared" si="25"/>
        <v>-1.3000000000000007</v>
      </c>
      <c r="BQ47" s="139">
        <f t="shared" si="26"/>
        <v>-1.3000000000000007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1010</v>
      </c>
      <c r="G48" s="16">
        <f>'[3]09'!G50</f>
        <v>0</v>
      </c>
      <c r="H48" s="17">
        <f t="shared" si="27"/>
        <v>1330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302</v>
      </c>
      <c r="N48" s="16">
        <f>'[3]09'!O50</f>
        <v>0</v>
      </c>
      <c r="O48" s="17">
        <f t="shared" si="28"/>
        <v>622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302</v>
      </c>
      <c r="V48" s="16">
        <f t="shared" si="29"/>
        <v>0</v>
      </c>
      <c r="W48" s="17">
        <f t="shared" si="30"/>
        <v>622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302</v>
      </c>
      <c r="AQ48" s="8">
        <f t="shared" si="31"/>
        <v>0</v>
      </c>
      <c r="AR48" s="8">
        <f t="shared" si="18"/>
        <v>558</v>
      </c>
      <c r="AT48" s="8">
        <v>30.7</v>
      </c>
      <c r="AU48" s="8">
        <v>30.7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</v>
      </c>
      <c r="BM48" s="8">
        <f t="shared" si="22"/>
        <v>30.7</v>
      </c>
      <c r="BN48" s="8">
        <f t="shared" si="23"/>
        <v>32</v>
      </c>
      <c r="BO48" s="8">
        <f t="shared" si="24"/>
        <v>32</v>
      </c>
      <c r="BP48" s="139">
        <f t="shared" si="25"/>
        <v>-1.3000000000000007</v>
      </c>
      <c r="BQ48" s="139">
        <f t="shared" si="26"/>
        <v>-1.3000000000000007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1010</v>
      </c>
      <c r="G49" s="16">
        <f>'[3]09'!G51</f>
        <v>0</v>
      </c>
      <c r="H49" s="17">
        <f t="shared" si="27"/>
        <v>1330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267</v>
      </c>
      <c r="N49" s="16">
        <f>'[3]09'!O51</f>
        <v>0</v>
      </c>
      <c r="O49" s="17">
        <f t="shared" si="28"/>
        <v>587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267</v>
      </c>
      <c r="V49" s="16">
        <f t="shared" si="29"/>
        <v>0</v>
      </c>
      <c r="W49" s="17">
        <f t="shared" si="30"/>
        <v>587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267</v>
      </c>
      <c r="AQ49" s="8">
        <f t="shared" si="31"/>
        <v>0</v>
      </c>
      <c r="AR49" s="8">
        <f t="shared" si="18"/>
        <v>523</v>
      </c>
      <c r="AT49" s="8">
        <v>30.7</v>
      </c>
      <c r="AU49" s="8">
        <v>30.7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</v>
      </c>
      <c r="BM49" s="8">
        <f t="shared" si="22"/>
        <v>30.7</v>
      </c>
      <c r="BN49" s="8">
        <f t="shared" si="23"/>
        <v>32</v>
      </c>
      <c r="BO49" s="8">
        <f t="shared" si="24"/>
        <v>32</v>
      </c>
      <c r="BP49" s="139">
        <f t="shared" si="25"/>
        <v>-1.3000000000000007</v>
      </c>
      <c r="BQ49" s="139">
        <f t="shared" si="26"/>
        <v>-1.3000000000000007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1010</v>
      </c>
      <c r="G50" s="16">
        <f>'[3]09'!G52</f>
        <v>0</v>
      </c>
      <c r="H50" s="17">
        <f t="shared" si="27"/>
        <v>1330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220</v>
      </c>
      <c r="N50" s="16">
        <f>'[3]09'!O52</f>
        <v>0</v>
      </c>
      <c r="O50" s="17">
        <f t="shared" si="28"/>
        <v>540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220</v>
      </c>
      <c r="V50" s="16">
        <f t="shared" si="29"/>
        <v>0</v>
      </c>
      <c r="W50" s="17">
        <f t="shared" si="30"/>
        <v>540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220</v>
      </c>
      <c r="AQ50" s="8">
        <f t="shared" si="31"/>
        <v>0</v>
      </c>
      <c r="AR50" s="8">
        <f t="shared" si="18"/>
        <v>476</v>
      </c>
      <c r="AT50" s="8">
        <v>30.7</v>
      </c>
      <c r="AU50" s="8">
        <v>30.7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</v>
      </c>
      <c r="BM50" s="8">
        <f t="shared" si="22"/>
        <v>30.7</v>
      </c>
      <c r="BN50" s="8">
        <f t="shared" si="23"/>
        <v>32</v>
      </c>
      <c r="BO50" s="8">
        <f t="shared" si="24"/>
        <v>32</v>
      </c>
      <c r="BP50" s="139">
        <f t="shared" si="25"/>
        <v>-1.3000000000000007</v>
      </c>
      <c r="BQ50" s="139">
        <f t="shared" si="26"/>
        <v>-1.3000000000000007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990</v>
      </c>
      <c r="G51" s="16">
        <f>'[3]09'!G53</f>
        <v>0</v>
      </c>
      <c r="H51" s="17">
        <f t="shared" si="27"/>
        <v>1310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220</v>
      </c>
      <c r="N51" s="16">
        <f>'[3]09'!O53</f>
        <v>0</v>
      </c>
      <c r="O51" s="17">
        <f t="shared" si="28"/>
        <v>540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220</v>
      </c>
      <c r="V51" s="16">
        <f t="shared" si="29"/>
        <v>0</v>
      </c>
      <c r="W51" s="17">
        <f t="shared" si="30"/>
        <v>540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220</v>
      </c>
      <c r="AQ51" s="8">
        <f t="shared" si="31"/>
        <v>0</v>
      </c>
      <c r="AR51" s="8">
        <f t="shared" si="18"/>
        <v>476</v>
      </c>
      <c r="AT51" s="8">
        <v>30.7</v>
      </c>
      <c r="AU51" s="8">
        <v>30.7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39">
        <f t="shared" si="25"/>
        <v>-1.3000000000000007</v>
      </c>
      <c r="BQ51" s="139">
        <f t="shared" si="26"/>
        <v>-1.3000000000000007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990</v>
      </c>
      <c r="G52" s="16">
        <f>'[3]09'!G54</f>
        <v>0</v>
      </c>
      <c r="H52" s="17">
        <f t="shared" si="27"/>
        <v>1310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250</v>
      </c>
      <c r="N52" s="16">
        <f>'[3]09'!O54</f>
        <v>0</v>
      </c>
      <c r="O52" s="17">
        <f t="shared" si="28"/>
        <v>570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250</v>
      </c>
      <c r="V52" s="16">
        <f t="shared" si="29"/>
        <v>0</v>
      </c>
      <c r="W52" s="17">
        <f t="shared" si="30"/>
        <v>570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250</v>
      </c>
      <c r="AQ52" s="8">
        <f t="shared" si="31"/>
        <v>0</v>
      </c>
      <c r="AR52" s="8">
        <f t="shared" si="18"/>
        <v>506</v>
      </c>
      <c r="AT52" s="8">
        <v>30.7</v>
      </c>
      <c r="AU52" s="8">
        <v>30.7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39">
        <f t="shared" si="25"/>
        <v>-1.3000000000000007</v>
      </c>
      <c r="BQ52" s="139">
        <f t="shared" si="26"/>
        <v>-1.3000000000000007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990</v>
      </c>
      <c r="G53" s="16">
        <f>'[3]09'!G55</f>
        <v>0</v>
      </c>
      <c r="H53" s="17">
        <f t="shared" si="27"/>
        <v>1310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200</v>
      </c>
      <c r="N53" s="16">
        <f>'[3]09'!O55</f>
        <v>0</v>
      </c>
      <c r="O53" s="17">
        <f t="shared" si="28"/>
        <v>520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200</v>
      </c>
      <c r="V53" s="16">
        <f t="shared" si="29"/>
        <v>0</v>
      </c>
      <c r="W53" s="17">
        <f t="shared" si="30"/>
        <v>520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200</v>
      </c>
      <c r="AQ53" s="8">
        <f t="shared" si="31"/>
        <v>0</v>
      </c>
      <c r="AR53" s="8">
        <f t="shared" si="18"/>
        <v>456</v>
      </c>
      <c r="AT53" s="8">
        <v>30.7</v>
      </c>
      <c r="AU53" s="8">
        <v>30.7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39">
        <f t="shared" si="25"/>
        <v>-1.3000000000000007</v>
      </c>
      <c r="BQ53" s="139">
        <f t="shared" si="26"/>
        <v>-1.3000000000000007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990</v>
      </c>
      <c r="G54" s="16">
        <f>'[3]09'!G56</f>
        <v>0</v>
      </c>
      <c r="H54" s="17">
        <f t="shared" si="27"/>
        <v>1310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150</v>
      </c>
      <c r="N54" s="16">
        <f>'[3]09'!O56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</v>
      </c>
      <c r="AU54" s="8">
        <v>30.7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39">
        <f t="shared" si="25"/>
        <v>-1.3000000000000007</v>
      </c>
      <c r="BQ54" s="139">
        <f t="shared" si="26"/>
        <v>-1.3000000000000007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990</v>
      </c>
      <c r="G55" s="16">
        <f>'[3]09'!G57</f>
        <v>0</v>
      </c>
      <c r="H55" s="17">
        <f t="shared" si="27"/>
        <v>1310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150</v>
      </c>
      <c r="N55" s="16">
        <f>'[3]09'!O57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30.7</v>
      </c>
      <c r="AU55" s="8">
        <v>30.7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</v>
      </c>
      <c r="BM55" s="8">
        <f t="shared" si="22"/>
        <v>30.7</v>
      </c>
      <c r="BN55" s="8">
        <f t="shared" si="23"/>
        <v>32</v>
      </c>
      <c r="BO55" s="8">
        <f t="shared" si="24"/>
        <v>32</v>
      </c>
      <c r="BP55" s="139">
        <f t="shared" si="25"/>
        <v>-1.3000000000000007</v>
      </c>
      <c r="BQ55" s="139">
        <f t="shared" si="26"/>
        <v>-1.3000000000000007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990</v>
      </c>
      <c r="G56" s="16">
        <f>'[3]09'!G58</f>
        <v>0</v>
      </c>
      <c r="H56" s="17">
        <f t="shared" si="27"/>
        <v>1310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150</v>
      </c>
      <c r="N56" s="16">
        <f>'[3]09'!O58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</v>
      </c>
      <c r="AU56" s="8">
        <v>30.7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</v>
      </c>
      <c r="BM56" s="8">
        <f t="shared" si="22"/>
        <v>30.7</v>
      </c>
      <c r="BN56" s="8">
        <f t="shared" si="23"/>
        <v>32</v>
      </c>
      <c r="BO56" s="8">
        <f t="shared" si="24"/>
        <v>32</v>
      </c>
      <c r="BP56" s="139">
        <f t="shared" si="25"/>
        <v>-1.3000000000000007</v>
      </c>
      <c r="BQ56" s="139">
        <f t="shared" si="26"/>
        <v>-1.3000000000000007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990</v>
      </c>
      <c r="G57" s="16">
        <f>'[3]09'!G59</f>
        <v>0</v>
      </c>
      <c r="H57" s="17">
        <f t="shared" si="27"/>
        <v>1310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150</v>
      </c>
      <c r="N57" s="16">
        <f>'[3]09'!O59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</v>
      </c>
      <c r="AU57" s="8">
        <v>30.7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</v>
      </c>
      <c r="BM57" s="8">
        <f t="shared" si="22"/>
        <v>30.7</v>
      </c>
      <c r="BN57" s="8">
        <f t="shared" si="23"/>
        <v>32</v>
      </c>
      <c r="BO57" s="8">
        <f t="shared" si="24"/>
        <v>32</v>
      </c>
      <c r="BP57" s="139">
        <f t="shared" si="25"/>
        <v>-1.3000000000000007</v>
      </c>
      <c r="BQ57" s="139">
        <f t="shared" si="26"/>
        <v>-1.3000000000000007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990</v>
      </c>
      <c r="G58" s="16">
        <f>'[3]09'!G60</f>
        <v>0</v>
      </c>
      <c r="H58" s="17">
        <f t="shared" si="27"/>
        <v>1310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150</v>
      </c>
      <c r="N58" s="16">
        <f>'[3]09'!O60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</v>
      </c>
      <c r="AU58" s="8">
        <v>30.7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</v>
      </c>
      <c r="BM58" s="8">
        <f t="shared" si="22"/>
        <v>30.7</v>
      </c>
      <c r="BN58" s="8">
        <f t="shared" si="23"/>
        <v>32</v>
      </c>
      <c r="BO58" s="8">
        <f t="shared" si="24"/>
        <v>32</v>
      </c>
      <c r="BP58" s="139">
        <f t="shared" si="25"/>
        <v>-1.3000000000000007</v>
      </c>
      <c r="BQ58" s="139">
        <f t="shared" si="26"/>
        <v>-1.3000000000000007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990</v>
      </c>
      <c r="G59" s="16">
        <f>'[3]09'!G61</f>
        <v>0</v>
      </c>
      <c r="H59" s="17">
        <f t="shared" si="27"/>
        <v>1310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150</v>
      </c>
      <c r="N59" s="16">
        <f>'[3]09'!O61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</v>
      </c>
      <c r="AU59" s="8">
        <v>30.7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</v>
      </c>
      <c r="BM59" s="8">
        <f t="shared" si="22"/>
        <v>30.7</v>
      </c>
      <c r="BN59" s="8">
        <f t="shared" si="23"/>
        <v>32</v>
      </c>
      <c r="BO59" s="8">
        <f t="shared" si="24"/>
        <v>32</v>
      </c>
      <c r="BP59" s="139">
        <f t="shared" si="25"/>
        <v>-1.3000000000000007</v>
      </c>
      <c r="BQ59" s="139">
        <f t="shared" si="26"/>
        <v>-1.3000000000000007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990</v>
      </c>
      <c r="G60" s="16">
        <f>'[3]09'!G62</f>
        <v>0</v>
      </c>
      <c r="H60" s="17">
        <f t="shared" si="27"/>
        <v>1310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150</v>
      </c>
      <c r="N60" s="16">
        <f>'[3]09'!O62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</v>
      </c>
      <c r="AU60" s="8">
        <v>30.7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</v>
      </c>
      <c r="BM60" s="8">
        <f t="shared" si="22"/>
        <v>30.7</v>
      </c>
      <c r="BN60" s="8">
        <f t="shared" si="23"/>
        <v>32</v>
      </c>
      <c r="BO60" s="8">
        <f t="shared" si="24"/>
        <v>32</v>
      </c>
      <c r="BP60" s="139">
        <f t="shared" si="25"/>
        <v>-1.3000000000000007</v>
      </c>
      <c r="BQ60" s="139">
        <f t="shared" si="26"/>
        <v>-1.3000000000000007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990</v>
      </c>
      <c r="G61" s="16">
        <f>'[3]09'!G63</f>
        <v>0</v>
      </c>
      <c r="H61" s="17">
        <f t="shared" si="27"/>
        <v>1310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150</v>
      </c>
      <c r="N61" s="16">
        <f>'[3]09'!O63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30.7</v>
      </c>
      <c r="AU61" s="8">
        <v>30.7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30.7</v>
      </c>
      <c r="BM61" s="8">
        <f t="shared" si="22"/>
        <v>30.7</v>
      </c>
      <c r="BN61" s="8">
        <f t="shared" si="23"/>
        <v>32</v>
      </c>
      <c r="BO61" s="8">
        <f t="shared" si="24"/>
        <v>32</v>
      </c>
      <c r="BP61" s="139">
        <f t="shared" si="25"/>
        <v>-1.3000000000000007</v>
      </c>
      <c r="BQ61" s="139">
        <f t="shared" si="26"/>
        <v>-1.3000000000000007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990</v>
      </c>
      <c r="G62" s="16">
        <f>'[3]09'!G64</f>
        <v>0</v>
      </c>
      <c r="H62" s="17">
        <f t="shared" si="27"/>
        <v>1310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150</v>
      </c>
      <c r="N62" s="16">
        <f>'[3]09'!O64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30.7</v>
      </c>
      <c r="AU62" s="8">
        <v>30.7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30.7</v>
      </c>
      <c r="BM62" s="8">
        <f t="shared" si="22"/>
        <v>30.7</v>
      </c>
      <c r="BN62" s="8">
        <f t="shared" si="23"/>
        <v>32</v>
      </c>
      <c r="BO62" s="8">
        <f t="shared" si="24"/>
        <v>32</v>
      </c>
      <c r="BP62" s="139">
        <f t="shared" si="25"/>
        <v>-1.3000000000000007</v>
      </c>
      <c r="BQ62" s="139">
        <f t="shared" si="26"/>
        <v>-1.3000000000000007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990</v>
      </c>
      <c r="G63" s="16">
        <f>'[3]09'!G65</f>
        <v>0</v>
      </c>
      <c r="H63" s="17">
        <f t="shared" si="27"/>
        <v>1310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150</v>
      </c>
      <c r="N63" s="16">
        <f>'[3]09'!O65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406</v>
      </c>
      <c r="AT63" s="8">
        <v>30.7</v>
      </c>
      <c r="AU63" s="8">
        <v>30.7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30.7</v>
      </c>
      <c r="BM63" s="8">
        <f t="shared" si="22"/>
        <v>30.7</v>
      </c>
      <c r="BN63" s="8">
        <f t="shared" si="23"/>
        <v>32</v>
      </c>
      <c r="BO63" s="8">
        <f t="shared" si="24"/>
        <v>32</v>
      </c>
      <c r="BP63" s="139">
        <f t="shared" si="25"/>
        <v>-1.3000000000000007</v>
      </c>
      <c r="BQ63" s="139">
        <f t="shared" si="26"/>
        <v>-1.3000000000000007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990</v>
      </c>
      <c r="G64" s="16">
        <f>'[3]09'!G66</f>
        <v>0</v>
      </c>
      <c r="H64" s="17">
        <f t="shared" si="27"/>
        <v>1310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150</v>
      </c>
      <c r="N64" s="16">
        <f>'[3]09'!O66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406</v>
      </c>
      <c r="AT64" s="8">
        <v>30.7</v>
      </c>
      <c r="AU64" s="8">
        <v>30.7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30.7</v>
      </c>
      <c r="BM64" s="8">
        <f t="shared" si="22"/>
        <v>30.7</v>
      </c>
      <c r="BN64" s="8">
        <f t="shared" si="23"/>
        <v>32</v>
      </c>
      <c r="BO64" s="8">
        <f t="shared" si="24"/>
        <v>32</v>
      </c>
      <c r="BP64" s="139">
        <f t="shared" si="25"/>
        <v>-1.3000000000000007</v>
      </c>
      <c r="BQ64" s="139">
        <f t="shared" si="26"/>
        <v>-1.3000000000000007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990</v>
      </c>
      <c r="G65" s="16">
        <f>'[3]09'!G67</f>
        <v>0</v>
      </c>
      <c r="H65" s="17">
        <f t="shared" si="27"/>
        <v>1310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150</v>
      </c>
      <c r="N65" s="16">
        <f>'[3]09'!O67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406</v>
      </c>
      <c r="AT65" s="8">
        <v>30.7</v>
      </c>
      <c r="AU65" s="8">
        <v>30.7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</v>
      </c>
      <c r="BM65" s="8">
        <f t="shared" si="22"/>
        <v>30.7</v>
      </c>
      <c r="BN65" s="8">
        <f t="shared" si="23"/>
        <v>32</v>
      </c>
      <c r="BO65" s="8">
        <f t="shared" si="24"/>
        <v>32</v>
      </c>
      <c r="BP65" s="139">
        <f t="shared" si="25"/>
        <v>-1.3000000000000007</v>
      </c>
      <c r="BQ65" s="139">
        <f t="shared" si="26"/>
        <v>-1.3000000000000007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990</v>
      </c>
      <c r="G66" s="16">
        <f>'[3]09'!G68</f>
        <v>0</v>
      </c>
      <c r="H66" s="17">
        <f t="shared" si="27"/>
        <v>1310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150</v>
      </c>
      <c r="N66" s="16">
        <f>'[3]09'!O68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406</v>
      </c>
      <c r="AT66" s="8">
        <v>30.7</v>
      </c>
      <c r="AU66" s="8">
        <v>30.7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30.7</v>
      </c>
      <c r="BM66" s="8">
        <f t="shared" si="22"/>
        <v>30.7</v>
      </c>
      <c r="BN66" s="8">
        <f t="shared" si="23"/>
        <v>32</v>
      </c>
      <c r="BO66" s="8">
        <f t="shared" si="24"/>
        <v>32</v>
      </c>
      <c r="BP66" s="139">
        <f t="shared" si="25"/>
        <v>-1.3000000000000007</v>
      </c>
      <c r="BQ66" s="139">
        <f t="shared" si="26"/>
        <v>-1.3000000000000007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990</v>
      </c>
      <c r="G67" s="16">
        <f>'[3]09'!G69</f>
        <v>0</v>
      </c>
      <c r="H67" s="17">
        <f t="shared" si="27"/>
        <v>1310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150</v>
      </c>
      <c r="N67" s="16">
        <f>'[3]09'!O69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30.7</v>
      </c>
      <c r="AU67" s="8">
        <v>30.7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30.7</v>
      </c>
      <c r="BM67" s="8">
        <f t="shared" si="22"/>
        <v>30.7</v>
      </c>
      <c r="BN67" s="8">
        <f t="shared" si="23"/>
        <v>32</v>
      </c>
      <c r="BO67" s="8">
        <f t="shared" si="24"/>
        <v>32</v>
      </c>
      <c r="BP67" s="139">
        <f t="shared" si="25"/>
        <v>-1.3000000000000007</v>
      </c>
      <c r="BQ67" s="139">
        <f t="shared" si="26"/>
        <v>-1.3000000000000007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990</v>
      </c>
      <c r="G68" s="16">
        <f>'[3]09'!G70</f>
        <v>0</v>
      </c>
      <c r="H68" s="17">
        <f t="shared" si="27"/>
        <v>1310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150</v>
      </c>
      <c r="N68" s="16">
        <f>'[3]09'!O70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30.7</v>
      </c>
      <c r="AU68" s="8">
        <v>30.7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</v>
      </c>
      <c r="BM68" s="8">
        <f t="shared" ref="BM68:BM98" si="54">AU68</f>
        <v>30.7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-1.3000000000000007</v>
      </c>
      <c r="BQ68" s="139">
        <f t="shared" ref="BQ68:BQ98" si="58">BM68-BO68</f>
        <v>-1.3000000000000007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990</v>
      </c>
      <c r="G69" s="16">
        <f>'[3]09'!G71</f>
        <v>0</v>
      </c>
      <c r="H69" s="17">
        <f t="shared" ref="H69:H98" si="59">SUM(B69:G69)</f>
        <v>1310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150</v>
      </c>
      <c r="N69" s="16">
        <f>'[3]09'!O71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30.7</v>
      </c>
      <c r="AU69" s="8">
        <v>30.7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</v>
      </c>
      <c r="BM69" s="8">
        <f t="shared" si="54"/>
        <v>30.7</v>
      </c>
      <c r="BN69" s="8">
        <f t="shared" si="55"/>
        <v>32</v>
      </c>
      <c r="BO69" s="8">
        <f t="shared" si="56"/>
        <v>32</v>
      </c>
      <c r="BP69" s="139">
        <f t="shared" si="57"/>
        <v>-1.3000000000000007</v>
      </c>
      <c r="BQ69" s="139">
        <f t="shared" si="58"/>
        <v>-1.3000000000000007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990</v>
      </c>
      <c r="G70" s="16">
        <f>'[3]09'!G72</f>
        <v>0</v>
      </c>
      <c r="H70" s="17">
        <f t="shared" si="59"/>
        <v>1310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150</v>
      </c>
      <c r="N70" s="16">
        <f>'[3]09'!O72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30.7</v>
      </c>
      <c r="AU70" s="8">
        <v>30.7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</v>
      </c>
      <c r="BM70" s="8">
        <f t="shared" si="54"/>
        <v>30.7</v>
      </c>
      <c r="BN70" s="8">
        <f t="shared" si="55"/>
        <v>32</v>
      </c>
      <c r="BO70" s="8">
        <f t="shared" si="56"/>
        <v>32</v>
      </c>
      <c r="BP70" s="139">
        <f t="shared" si="57"/>
        <v>-1.3000000000000007</v>
      </c>
      <c r="BQ70" s="139">
        <f t="shared" si="58"/>
        <v>-1.3000000000000007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990</v>
      </c>
      <c r="G71" s="16">
        <f>'[3]09'!G73</f>
        <v>0</v>
      </c>
      <c r="H71" s="17">
        <f t="shared" si="59"/>
        <v>1310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200</v>
      </c>
      <c r="N71" s="16">
        <f>'[3]09'!O73</f>
        <v>0</v>
      </c>
      <c r="O71" s="17">
        <f t="shared" si="60"/>
        <v>520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200</v>
      </c>
      <c r="V71" s="16">
        <f t="shared" si="32"/>
        <v>0</v>
      </c>
      <c r="W71" s="17">
        <f t="shared" si="61"/>
        <v>520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200</v>
      </c>
      <c r="AQ71" s="8">
        <f t="shared" si="34"/>
        <v>0</v>
      </c>
      <c r="AR71" s="8">
        <f t="shared" si="50"/>
        <v>456</v>
      </c>
      <c r="AT71" s="8">
        <v>30.7</v>
      </c>
      <c r="AU71" s="8">
        <v>30.7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</v>
      </c>
      <c r="BM71" s="8">
        <f t="shared" si="54"/>
        <v>30.7</v>
      </c>
      <c r="BN71" s="8">
        <f t="shared" si="55"/>
        <v>32</v>
      </c>
      <c r="BO71" s="8">
        <f t="shared" si="56"/>
        <v>32</v>
      </c>
      <c r="BP71" s="139">
        <f t="shared" si="57"/>
        <v>-1.3000000000000007</v>
      </c>
      <c r="BQ71" s="139">
        <f t="shared" si="58"/>
        <v>-1.3000000000000007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990</v>
      </c>
      <c r="G72" s="16">
        <f>'[3]09'!G74</f>
        <v>0</v>
      </c>
      <c r="H72" s="17">
        <f t="shared" si="59"/>
        <v>1310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200</v>
      </c>
      <c r="N72" s="16">
        <f>'[3]09'!O74</f>
        <v>0</v>
      </c>
      <c r="O72" s="17">
        <f t="shared" si="60"/>
        <v>520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200</v>
      </c>
      <c r="V72" s="16">
        <f t="shared" si="32"/>
        <v>0</v>
      </c>
      <c r="W72" s="17">
        <f t="shared" si="61"/>
        <v>520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200</v>
      </c>
      <c r="AQ72" s="8">
        <f t="shared" si="34"/>
        <v>0</v>
      </c>
      <c r="AR72" s="8">
        <f t="shared" si="50"/>
        <v>456</v>
      </c>
      <c r="AT72" s="8">
        <v>30.7</v>
      </c>
      <c r="AU72" s="8">
        <v>30.7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</v>
      </c>
      <c r="BM72" s="8">
        <f t="shared" si="54"/>
        <v>30.7</v>
      </c>
      <c r="BN72" s="8">
        <f t="shared" si="55"/>
        <v>32</v>
      </c>
      <c r="BO72" s="8">
        <f t="shared" si="56"/>
        <v>32</v>
      </c>
      <c r="BP72" s="139">
        <f t="shared" si="57"/>
        <v>-1.3000000000000007</v>
      </c>
      <c r="BQ72" s="139">
        <f t="shared" si="58"/>
        <v>-1.3000000000000007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990</v>
      </c>
      <c r="G73" s="16">
        <f>'[3]09'!G75</f>
        <v>0</v>
      </c>
      <c r="H73" s="17">
        <f t="shared" si="59"/>
        <v>1310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200</v>
      </c>
      <c r="N73" s="16">
        <f>'[3]09'!O75</f>
        <v>0</v>
      </c>
      <c r="O73" s="17">
        <f t="shared" si="60"/>
        <v>520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200</v>
      </c>
      <c r="V73" s="16">
        <f t="shared" si="32"/>
        <v>0</v>
      </c>
      <c r="W73" s="17">
        <f t="shared" si="61"/>
        <v>520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200</v>
      </c>
      <c r="AQ73" s="8">
        <f t="shared" si="34"/>
        <v>0</v>
      </c>
      <c r="AR73" s="8">
        <f t="shared" si="50"/>
        <v>456</v>
      </c>
      <c r="AT73" s="8">
        <v>30.7</v>
      </c>
      <c r="AU73" s="8">
        <v>30.7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</v>
      </c>
      <c r="BM73" s="8">
        <f t="shared" si="54"/>
        <v>30.7</v>
      </c>
      <c r="BN73" s="8">
        <f t="shared" si="55"/>
        <v>32</v>
      </c>
      <c r="BO73" s="8">
        <f t="shared" si="56"/>
        <v>32</v>
      </c>
      <c r="BP73" s="139">
        <f t="shared" si="57"/>
        <v>-1.3000000000000007</v>
      </c>
      <c r="BQ73" s="139">
        <f t="shared" si="58"/>
        <v>-1.3000000000000007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990</v>
      </c>
      <c r="G74" s="16">
        <f>'[3]09'!G76</f>
        <v>0</v>
      </c>
      <c r="H74" s="17">
        <f t="shared" si="59"/>
        <v>1310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200</v>
      </c>
      <c r="N74" s="16">
        <f>'[3]09'!O76</f>
        <v>0</v>
      </c>
      <c r="O74" s="17">
        <f t="shared" si="60"/>
        <v>520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200</v>
      </c>
      <c r="V74" s="16">
        <f t="shared" si="32"/>
        <v>0</v>
      </c>
      <c r="W74" s="17">
        <f t="shared" si="61"/>
        <v>520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200</v>
      </c>
      <c r="AQ74" s="8">
        <f t="shared" si="34"/>
        <v>0</v>
      </c>
      <c r="AR74" s="8">
        <f t="shared" si="50"/>
        <v>456</v>
      </c>
      <c r="AT74" s="8">
        <v>30.7</v>
      </c>
      <c r="AU74" s="8">
        <v>30.7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</v>
      </c>
      <c r="BM74" s="8">
        <f t="shared" si="54"/>
        <v>30.7</v>
      </c>
      <c r="BN74" s="8">
        <f t="shared" si="55"/>
        <v>32</v>
      </c>
      <c r="BO74" s="8">
        <f t="shared" si="56"/>
        <v>32</v>
      </c>
      <c r="BP74" s="139">
        <f t="shared" si="57"/>
        <v>-1.3000000000000007</v>
      </c>
      <c r="BQ74" s="139">
        <f t="shared" si="58"/>
        <v>-1.3000000000000007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1010</v>
      </c>
      <c r="G75" s="16">
        <f>'[3]09'!G77</f>
        <v>0</v>
      </c>
      <c r="H75" s="17">
        <f t="shared" si="59"/>
        <v>1330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150</v>
      </c>
      <c r="N75" s="16">
        <f>'[3]09'!O77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30.7</v>
      </c>
      <c r="AU75" s="8">
        <v>30.7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</v>
      </c>
      <c r="BM75" s="8">
        <f t="shared" si="54"/>
        <v>30.7</v>
      </c>
      <c r="BN75" s="8">
        <f t="shared" si="55"/>
        <v>32</v>
      </c>
      <c r="BO75" s="8">
        <f t="shared" si="56"/>
        <v>32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1010</v>
      </c>
      <c r="G76" s="16">
        <f>'[3]09'!G78</f>
        <v>0</v>
      </c>
      <c r="H76" s="17">
        <f t="shared" si="59"/>
        <v>1330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180</v>
      </c>
      <c r="N76" s="16">
        <f>'[3]09'!O78</f>
        <v>0</v>
      </c>
      <c r="O76" s="17">
        <f t="shared" si="60"/>
        <v>500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180</v>
      </c>
      <c r="V76" s="16">
        <f t="shared" si="32"/>
        <v>0</v>
      </c>
      <c r="W76" s="17">
        <f t="shared" si="61"/>
        <v>500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180</v>
      </c>
      <c r="AQ76" s="8">
        <f t="shared" si="34"/>
        <v>0</v>
      </c>
      <c r="AR76" s="8">
        <f t="shared" si="50"/>
        <v>436</v>
      </c>
      <c r="AT76" s="8">
        <v>30.7</v>
      </c>
      <c r="AU76" s="8">
        <v>30.7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</v>
      </c>
      <c r="BM76" s="8">
        <f t="shared" si="54"/>
        <v>30.7</v>
      </c>
      <c r="BN76" s="8">
        <f t="shared" si="55"/>
        <v>32</v>
      </c>
      <c r="BO76" s="8">
        <f t="shared" si="56"/>
        <v>32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1010</v>
      </c>
      <c r="G77" s="16">
        <f>'[3]09'!G79</f>
        <v>0</v>
      </c>
      <c r="H77" s="17">
        <f t="shared" si="59"/>
        <v>1330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150</v>
      </c>
      <c r="N77" s="16">
        <f>'[3]09'!O79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30.7</v>
      </c>
      <c r="AU77" s="8">
        <v>30.7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</v>
      </c>
      <c r="BM77" s="8">
        <f t="shared" si="54"/>
        <v>30.7</v>
      </c>
      <c r="BN77" s="8">
        <f t="shared" si="55"/>
        <v>32</v>
      </c>
      <c r="BO77" s="8">
        <f t="shared" si="56"/>
        <v>32</v>
      </c>
      <c r="BP77" s="139">
        <f t="shared" si="57"/>
        <v>-1.3000000000000007</v>
      </c>
      <c r="BQ77" s="139">
        <f t="shared" si="58"/>
        <v>-1.3000000000000007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1010</v>
      </c>
      <c r="G78" s="16">
        <f>'[3]09'!G80</f>
        <v>0</v>
      </c>
      <c r="H78" s="17">
        <f t="shared" si="59"/>
        <v>1330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150</v>
      </c>
      <c r="N78" s="16">
        <f>'[3]09'!O80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30.7</v>
      </c>
      <c r="AU78" s="8">
        <v>30.7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</v>
      </c>
      <c r="BM78" s="8">
        <f t="shared" si="54"/>
        <v>30.7</v>
      </c>
      <c r="BN78" s="8">
        <f t="shared" si="55"/>
        <v>32</v>
      </c>
      <c r="BO78" s="8">
        <f t="shared" si="56"/>
        <v>32</v>
      </c>
      <c r="BP78" s="139">
        <f t="shared" si="57"/>
        <v>-1.3000000000000007</v>
      </c>
      <c r="BQ78" s="139">
        <f t="shared" si="58"/>
        <v>-1.3000000000000007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1010</v>
      </c>
      <c r="G79" s="16">
        <f>'[3]09'!G81</f>
        <v>0</v>
      </c>
      <c r="H79" s="17">
        <f t="shared" si="59"/>
        <v>1330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150</v>
      </c>
      <c r="N79" s="16">
        <f>'[3]09'!O81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30.7</v>
      </c>
      <c r="AU79" s="8">
        <v>30.7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39">
        <f t="shared" si="57"/>
        <v>-1.3000000000000007</v>
      </c>
      <c r="BQ79" s="139">
        <f t="shared" si="58"/>
        <v>-1.3000000000000007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1010</v>
      </c>
      <c r="G80" s="16">
        <f>'[3]09'!G82</f>
        <v>0</v>
      </c>
      <c r="H80" s="17">
        <f t="shared" si="59"/>
        <v>1330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150</v>
      </c>
      <c r="N80" s="16">
        <f>'[3]09'!O82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30.7</v>
      </c>
      <c r="AU80" s="8">
        <v>30.7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39">
        <f t="shared" si="57"/>
        <v>-1.3000000000000007</v>
      </c>
      <c r="BQ80" s="139">
        <f t="shared" si="58"/>
        <v>-1.3000000000000007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1010</v>
      </c>
      <c r="G81" s="16">
        <f>'[3]09'!G83</f>
        <v>0</v>
      </c>
      <c r="H81" s="17">
        <f t="shared" si="59"/>
        <v>1330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150</v>
      </c>
      <c r="N81" s="16">
        <f>'[3]09'!O83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30.7</v>
      </c>
      <c r="AU81" s="8">
        <v>30.7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</v>
      </c>
      <c r="BM81" s="8">
        <f t="shared" si="54"/>
        <v>30.7</v>
      </c>
      <c r="BN81" s="8">
        <f t="shared" si="55"/>
        <v>32</v>
      </c>
      <c r="BO81" s="8">
        <f t="shared" si="56"/>
        <v>32</v>
      </c>
      <c r="BP81" s="139">
        <f t="shared" si="57"/>
        <v>-1.3000000000000007</v>
      </c>
      <c r="BQ81" s="139">
        <f t="shared" si="58"/>
        <v>-1.3000000000000007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1010</v>
      </c>
      <c r="G82" s="16">
        <f>'[3]09'!G84</f>
        <v>0</v>
      </c>
      <c r="H82" s="17">
        <f t="shared" si="59"/>
        <v>1330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150</v>
      </c>
      <c r="N82" s="16">
        <f>'[3]09'!O84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30.7</v>
      </c>
      <c r="AU82" s="8">
        <v>30.7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</v>
      </c>
      <c r="BM82" s="8">
        <f t="shared" si="54"/>
        <v>30.7</v>
      </c>
      <c r="BN82" s="8">
        <f t="shared" si="55"/>
        <v>32</v>
      </c>
      <c r="BO82" s="8">
        <f t="shared" si="56"/>
        <v>32</v>
      </c>
      <c r="BP82" s="139">
        <f t="shared" si="57"/>
        <v>-1.3000000000000007</v>
      </c>
      <c r="BQ82" s="139">
        <f t="shared" si="58"/>
        <v>-1.3000000000000007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1010</v>
      </c>
      <c r="G83" s="16">
        <f>'[3]09'!G85</f>
        <v>0</v>
      </c>
      <c r="H83" s="17">
        <f t="shared" si="59"/>
        <v>1330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150</v>
      </c>
      <c r="N83" s="16">
        <f>'[3]09'!O85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30.7</v>
      </c>
      <c r="AU83" s="8">
        <v>30.7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</v>
      </c>
      <c r="BM83" s="8">
        <f t="shared" si="54"/>
        <v>30.7</v>
      </c>
      <c r="BN83" s="8">
        <f t="shared" si="55"/>
        <v>32</v>
      </c>
      <c r="BO83" s="8">
        <f t="shared" si="56"/>
        <v>32</v>
      </c>
      <c r="BP83" s="139">
        <f t="shared" si="57"/>
        <v>-1.3000000000000007</v>
      </c>
      <c r="BQ83" s="139">
        <f t="shared" si="58"/>
        <v>-1.3000000000000007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1010</v>
      </c>
      <c r="G84" s="16">
        <f>'[3]09'!G86</f>
        <v>0</v>
      </c>
      <c r="H84" s="17">
        <f t="shared" si="59"/>
        <v>1330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150</v>
      </c>
      <c r="N84" s="16">
        <f>'[3]09'!O86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30.7</v>
      </c>
      <c r="AU84" s="8">
        <v>30.7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</v>
      </c>
      <c r="BM84" s="8">
        <f t="shared" si="54"/>
        <v>30.7</v>
      </c>
      <c r="BN84" s="8">
        <f t="shared" si="55"/>
        <v>32</v>
      </c>
      <c r="BO84" s="8">
        <f t="shared" si="56"/>
        <v>32</v>
      </c>
      <c r="BP84" s="139">
        <f t="shared" si="57"/>
        <v>-1.3000000000000007</v>
      </c>
      <c r="BQ84" s="139">
        <f t="shared" si="58"/>
        <v>-1.3000000000000007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1010</v>
      </c>
      <c r="G85" s="16">
        <f>'[3]09'!G87</f>
        <v>0</v>
      </c>
      <c r="H85" s="17">
        <f t="shared" si="59"/>
        <v>1330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150</v>
      </c>
      <c r="N85" s="16">
        <f>'[3]09'!O87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30.7</v>
      </c>
      <c r="AU85" s="8">
        <v>30.7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</v>
      </c>
      <c r="BM85" s="8">
        <f t="shared" si="54"/>
        <v>30.7</v>
      </c>
      <c r="BN85" s="8">
        <f t="shared" si="55"/>
        <v>32</v>
      </c>
      <c r="BO85" s="8">
        <f t="shared" si="56"/>
        <v>32</v>
      </c>
      <c r="BP85" s="139">
        <f t="shared" si="57"/>
        <v>-1.3000000000000007</v>
      </c>
      <c r="BQ85" s="139">
        <f t="shared" si="58"/>
        <v>-1.3000000000000007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1010</v>
      </c>
      <c r="G86" s="16">
        <f>'[3]09'!G88</f>
        <v>0</v>
      </c>
      <c r="H86" s="17">
        <f t="shared" si="59"/>
        <v>1330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150</v>
      </c>
      <c r="N86" s="16">
        <f>'[3]09'!O88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30.7</v>
      </c>
      <c r="AU86" s="8">
        <v>30.7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</v>
      </c>
      <c r="BM86" s="8">
        <f t="shared" si="54"/>
        <v>30.7</v>
      </c>
      <c r="BN86" s="8">
        <f t="shared" si="55"/>
        <v>32</v>
      </c>
      <c r="BO86" s="8">
        <f t="shared" si="56"/>
        <v>32</v>
      </c>
      <c r="BP86" s="139">
        <f t="shared" si="57"/>
        <v>-1.3000000000000007</v>
      </c>
      <c r="BQ86" s="139">
        <f t="shared" si="58"/>
        <v>-1.3000000000000007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1010</v>
      </c>
      <c r="G87" s="16">
        <f>'[3]09'!G89</f>
        <v>0</v>
      </c>
      <c r="H87" s="17">
        <f t="shared" si="59"/>
        <v>1330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150</v>
      </c>
      <c r="N87" s="16">
        <f>'[3]09'!O89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26.01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26.01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261.99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411.99</v>
      </c>
      <c r="AT87" s="8">
        <v>24.96</v>
      </c>
      <c r="AU87" s="8">
        <v>30.7</v>
      </c>
      <c r="AW87" s="198">
        <v>26.01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26.01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24.96</v>
      </c>
      <c r="BM87" s="8">
        <f t="shared" si="54"/>
        <v>30.7</v>
      </c>
      <c r="BN87" s="8">
        <f t="shared" si="55"/>
        <v>26.01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-1.3000000000000007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1010</v>
      </c>
      <c r="G88" s="16">
        <f>'[3]09'!G90</f>
        <v>0</v>
      </c>
      <c r="H88" s="17">
        <f t="shared" si="59"/>
        <v>1330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150</v>
      </c>
      <c r="N88" s="16">
        <f>'[3]09'!O90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26.01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26.01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261.99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411.99</v>
      </c>
      <c r="AT88" s="8">
        <v>24.96</v>
      </c>
      <c r="AU88" s="8">
        <v>30.7</v>
      </c>
      <c r="AW88" s="198">
        <v>26.01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26.01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24.96</v>
      </c>
      <c r="BM88" s="8">
        <f t="shared" si="54"/>
        <v>30.7</v>
      </c>
      <c r="BN88" s="8">
        <f t="shared" si="55"/>
        <v>26.01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-1.3000000000000007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1010</v>
      </c>
      <c r="G89" s="16">
        <f>'[3]09'!G91</f>
        <v>0</v>
      </c>
      <c r="H89" s="17">
        <f t="shared" si="59"/>
        <v>1330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150</v>
      </c>
      <c r="N89" s="16">
        <f>'[3]09'!O91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</v>
      </c>
      <c r="AE89" s="8">
        <f t="shared" si="43"/>
        <v>26.9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</v>
      </c>
      <c r="AL89" s="8">
        <f t="shared" si="35"/>
        <v>266.20000000000005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416.20000000000005</v>
      </c>
      <c r="AT89" s="8">
        <v>24.96</v>
      </c>
      <c r="AU89" s="8">
        <v>30.7</v>
      </c>
      <c r="AW89" s="198">
        <v>26.9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</v>
      </c>
      <c r="BD89" s="198">
        <v>26.9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</v>
      </c>
      <c r="BL89" s="8">
        <f t="shared" si="53"/>
        <v>24.96</v>
      </c>
      <c r="BM89" s="8">
        <f t="shared" si="54"/>
        <v>30.7</v>
      </c>
      <c r="BN89" s="8">
        <f t="shared" si="55"/>
        <v>26.9</v>
      </c>
      <c r="BO89" s="8">
        <f t="shared" si="56"/>
        <v>26.9</v>
      </c>
      <c r="BP89" s="139">
        <f t="shared" si="57"/>
        <v>-1.9399999999999977</v>
      </c>
      <c r="BQ89" s="139">
        <f t="shared" si="58"/>
        <v>3.8000000000000007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1010</v>
      </c>
      <c r="G90" s="16">
        <f>'[3]09'!G92</f>
        <v>0</v>
      </c>
      <c r="H90" s="17">
        <f t="shared" si="59"/>
        <v>1330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150</v>
      </c>
      <c r="N90" s="16">
        <f>'[3]09'!O92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</v>
      </c>
      <c r="AE90" s="8">
        <f t="shared" si="43"/>
        <v>26.9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</v>
      </c>
      <c r="AL90" s="8">
        <f t="shared" si="35"/>
        <v>266.20000000000005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416.20000000000005</v>
      </c>
      <c r="AT90" s="8">
        <v>24.96</v>
      </c>
      <c r="AU90" s="8">
        <v>30.7</v>
      </c>
      <c r="AW90" s="198">
        <v>26.9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</v>
      </c>
      <c r="BD90" s="198">
        <v>26.9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</v>
      </c>
      <c r="BL90" s="8">
        <f t="shared" si="53"/>
        <v>24.96</v>
      </c>
      <c r="BM90" s="8">
        <f t="shared" si="54"/>
        <v>30.7</v>
      </c>
      <c r="BN90" s="8">
        <f t="shared" si="55"/>
        <v>26.9</v>
      </c>
      <c r="BO90" s="8">
        <f t="shared" si="56"/>
        <v>26.9</v>
      </c>
      <c r="BP90" s="139">
        <f t="shared" si="57"/>
        <v>-1.9399999999999977</v>
      </c>
      <c r="BQ90" s="139">
        <f t="shared" si="58"/>
        <v>3.8000000000000007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1010</v>
      </c>
      <c r="G91" s="16">
        <f>'[3]09'!G93</f>
        <v>0</v>
      </c>
      <c r="H91" s="17">
        <f t="shared" si="59"/>
        <v>1330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150</v>
      </c>
      <c r="N91" s="16">
        <f>'[3]09'!O93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</v>
      </c>
      <c r="AE91" s="8">
        <f t="shared" si="43"/>
        <v>26.9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</v>
      </c>
      <c r="AL91" s="8">
        <f t="shared" si="35"/>
        <v>266.20000000000005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416.20000000000005</v>
      </c>
      <c r="AT91" s="8">
        <v>25.81</v>
      </c>
      <c r="AU91" s="8">
        <v>25.81</v>
      </c>
      <c r="AW91" s="198">
        <v>26.9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</v>
      </c>
      <c r="BD91" s="198">
        <v>26.9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</v>
      </c>
      <c r="BL91" s="8">
        <f t="shared" si="53"/>
        <v>25.81</v>
      </c>
      <c r="BM91" s="8">
        <f t="shared" si="54"/>
        <v>25.81</v>
      </c>
      <c r="BN91" s="8">
        <f t="shared" si="55"/>
        <v>26.9</v>
      </c>
      <c r="BO91" s="8">
        <f t="shared" si="56"/>
        <v>26.9</v>
      </c>
      <c r="BP91" s="139">
        <f t="shared" si="57"/>
        <v>-1.0899999999999999</v>
      </c>
      <c r="BQ91" s="139">
        <f t="shared" si="58"/>
        <v>-1.0899999999999999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1010</v>
      </c>
      <c r="G92" s="16">
        <f>'[3]09'!G94</f>
        <v>0</v>
      </c>
      <c r="H92" s="17">
        <f t="shared" si="59"/>
        <v>1330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150</v>
      </c>
      <c r="N92" s="16">
        <f>'[3]09'!O94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</v>
      </c>
      <c r="AE92" s="8">
        <f t="shared" si="43"/>
        <v>26.9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</v>
      </c>
      <c r="AL92" s="8">
        <f t="shared" si="35"/>
        <v>266.20000000000005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416.20000000000005</v>
      </c>
      <c r="AT92" s="8">
        <v>25.81</v>
      </c>
      <c r="AU92" s="8">
        <v>25.81</v>
      </c>
      <c r="AW92" s="198">
        <v>26.9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</v>
      </c>
      <c r="BD92" s="198">
        <v>26.9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</v>
      </c>
      <c r="BL92" s="8">
        <f t="shared" si="53"/>
        <v>25.81</v>
      </c>
      <c r="BM92" s="8">
        <f t="shared" si="54"/>
        <v>25.81</v>
      </c>
      <c r="BN92" s="8">
        <f t="shared" si="55"/>
        <v>26.9</v>
      </c>
      <c r="BO92" s="8">
        <f t="shared" si="56"/>
        <v>26.9</v>
      </c>
      <c r="BP92" s="139">
        <f t="shared" si="57"/>
        <v>-1.0899999999999999</v>
      </c>
      <c r="BQ92" s="139">
        <f t="shared" si="58"/>
        <v>-1.0899999999999999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1010</v>
      </c>
      <c r="G93" s="16">
        <f>'[3]09'!G95</f>
        <v>0</v>
      </c>
      <c r="H93" s="17">
        <f t="shared" si="59"/>
        <v>1330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150</v>
      </c>
      <c r="N93" s="16">
        <f>'[3]09'!O95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25.81</v>
      </c>
      <c r="AU93" s="8">
        <v>25.81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25.81</v>
      </c>
      <c r="BM93" s="8">
        <f t="shared" si="54"/>
        <v>25.81</v>
      </c>
      <c r="BN93" s="8">
        <f t="shared" si="55"/>
        <v>26.9</v>
      </c>
      <c r="BO93" s="8">
        <f t="shared" si="56"/>
        <v>26.9</v>
      </c>
      <c r="BP93" s="139">
        <f t="shared" si="57"/>
        <v>-1.0899999999999999</v>
      </c>
      <c r="BQ93" s="139">
        <f t="shared" si="58"/>
        <v>-1.0899999999999999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1010</v>
      </c>
      <c r="G94" s="16">
        <f>'[3]09'!G96</f>
        <v>0</v>
      </c>
      <c r="H94" s="17">
        <f t="shared" si="59"/>
        <v>1330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150</v>
      </c>
      <c r="N94" s="16">
        <f>'[3]09'!O96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25.81</v>
      </c>
      <c r="AU94" s="8">
        <v>25.81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25.81</v>
      </c>
      <c r="BM94" s="8">
        <f t="shared" si="54"/>
        <v>25.81</v>
      </c>
      <c r="BN94" s="8">
        <f t="shared" si="55"/>
        <v>26.9</v>
      </c>
      <c r="BO94" s="8">
        <f t="shared" si="56"/>
        <v>26.9</v>
      </c>
      <c r="BP94" s="139">
        <f t="shared" si="57"/>
        <v>-1.0899999999999999</v>
      </c>
      <c r="BQ94" s="139">
        <f t="shared" si="58"/>
        <v>-1.0899999999999999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1010</v>
      </c>
      <c r="G95" s="16">
        <f>'[3]09'!G97</f>
        <v>0</v>
      </c>
      <c r="H95" s="17">
        <f t="shared" si="59"/>
        <v>1330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150</v>
      </c>
      <c r="N95" s="16">
        <f>'[3]09'!O97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25.81</v>
      </c>
      <c r="AU95" s="8">
        <v>25.81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25.81</v>
      </c>
      <c r="BM95" s="8">
        <f t="shared" si="54"/>
        <v>25.81</v>
      </c>
      <c r="BN95" s="8">
        <f t="shared" si="55"/>
        <v>26.9</v>
      </c>
      <c r="BO95" s="8">
        <f t="shared" si="56"/>
        <v>26.9</v>
      </c>
      <c r="BP95" s="139">
        <f t="shared" si="57"/>
        <v>-1.0899999999999999</v>
      </c>
      <c r="BQ95" s="139">
        <f t="shared" si="58"/>
        <v>-1.0899999999999999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1010</v>
      </c>
      <c r="G96" s="16">
        <f>'[3]09'!G98</f>
        <v>0</v>
      </c>
      <c r="H96" s="17">
        <f t="shared" si="59"/>
        <v>1330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150</v>
      </c>
      <c r="N96" s="16">
        <f>'[3]09'!O98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25.81</v>
      </c>
      <c r="AU96" s="8">
        <v>25.81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25.81</v>
      </c>
      <c r="BM96" s="8">
        <f t="shared" si="54"/>
        <v>25.81</v>
      </c>
      <c r="BN96" s="8">
        <f t="shared" si="55"/>
        <v>26.9</v>
      </c>
      <c r="BO96" s="8">
        <f t="shared" si="56"/>
        <v>26.9</v>
      </c>
      <c r="BP96" s="139">
        <f t="shared" si="57"/>
        <v>-1.0899999999999999</v>
      </c>
      <c r="BQ96" s="139">
        <f t="shared" si="58"/>
        <v>-1.0899999999999999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1010</v>
      </c>
      <c r="G97" s="16">
        <f>'[3]09'!G99</f>
        <v>0</v>
      </c>
      <c r="H97" s="17">
        <f t="shared" si="59"/>
        <v>1330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150</v>
      </c>
      <c r="N97" s="16">
        <f>'[3]09'!O99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25.81</v>
      </c>
      <c r="AU97" s="8">
        <v>25.81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25.81</v>
      </c>
      <c r="BM97" s="8">
        <f t="shared" si="54"/>
        <v>25.81</v>
      </c>
      <c r="BN97" s="8">
        <f t="shared" si="55"/>
        <v>26.9</v>
      </c>
      <c r="BO97" s="8">
        <f t="shared" si="56"/>
        <v>26.9</v>
      </c>
      <c r="BP97" s="139">
        <f t="shared" si="57"/>
        <v>-1.0899999999999999</v>
      </c>
      <c r="BQ97" s="139">
        <f t="shared" si="58"/>
        <v>-1.0899999999999999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1010</v>
      </c>
      <c r="G98" s="16">
        <f>'[3]09'!G100</f>
        <v>0</v>
      </c>
      <c r="H98" s="17">
        <f t="shared" si="59"/>
        <v>1330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150</v>
      </c>
      <c r="N98" s="16">
        <f>'[3]09'!O100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25.81</v>
      </c>
      <c r="AU98" s="8">
        <v>25.81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25.81</v>
      </c>
      <c r="BM98" s="8">
        <f t="shared" si="54"/>
        <v>25.81</v>
      </c>
      <c r="BN98" s="8">
        <f t="shared" si="55"/>
        <v>26.9</v>
      </c>
      <c r="BO98" s="8">
        <f t="shared" si="56"/>
        <v>26.9</v>
      </c>
      <c r="BP98" s="139">
        <f t="shared" si="57"/>
        <v>-1.0899999999999999</v>
      </c>
      <c r="BQ98" s="139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4.0495000000000001</v>
      </c>
      <c r="N99" s="15">
        <f t="shared" si="62"/>
        <v>0</v>
      </c>
      <c r="O99" s="15">
        <f t="shared" si="62"/>
        <v>11.7295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4.0495000000000001</v>
      </c>
      <c r="V99" s="15">
        <f t="shared" si="62"/>
        <v>0</v>
      </c>
      <c r="W99" s="15">
        <f t="shared" si="62"/>
        <v>11.7295</v>
      </c>
      <c r="X99" s="15">
        <f t="shared" si="62"/>
        <v>0.69894000000000023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0.69894000000000023</v>
      </c>
      <c r="AE99" s="15">
        <f t="shared" si="62"/>
        <v>0.72465000000000013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0.72465000000000013</v>
      </c>
      <c r="AL99" s="15">
        <f t="shared" si="62"/>
        <v>6.2564100000000016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4.0495000000000001</v>
      </c>
      <c r="AQ99" s="15">
        <f t="shared" si="62"/>
        <v>0</v>
      </c>
      <c r="AR99" s="15">
        <f t="shared" si="62"/>
        <v>10.30590999999999</v>
      </c>
      <c r="AS99" s="15">
        <f t="shared" si="62"/>
        <v>0</v>
      </c>
      <c r="AT99" s="15">
        <f t="shared" si="62"/>
        <v>0.67299249999999999</v>
      </c>
      <c r="AU99" s="15">
        <f t="shared" si="62"/>
        <v>0.70012499999999955</v>
      </c>
      <c r="AV99" s="15">
        <f t="shared" si="62"/>
        <v>0</v>
      </c>
      <c r="AW99" s="15">
        <f t="shared" si="62"/>
        <v>0.69894000000000023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0.69894000000000023</v>
      </c>
      <c r="BD99" s="15">
        <f t="shared" si="62"/>
        <v>0.72465000000000013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0.72465000000000013</v>
      </c>
      <c r="BK99" s="15"/>
      <c r="BL99" s="15">
        <f t="shared" si="63"/>
        <v>0.67299249999999999</v>
      </c>
      <c r="BM99" s="15">
        <f t="shared" si="63"/>
        <v>0.70012499999999955</v>
      </c>
      <c r="BN99" s="15">
        <f t="shared" si="63"/>
        <v>0.69894000000000023</v>
      </c>
      <c r="BO99" s="15">
        <f t="shared" si="63"/>
        <v>0.72465000000000013</v>
      </c>
      <c r="BP99" s="15">
        <f t="shared" si="63"/>
        <v>-2.5947499999999974E-2</v>
      </c>
      <c r="BQ99" s="15">
        <f t="shared" si="63"/>
        <v>-2.4524999999999974E-2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73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34.22</v>
      </c>
      <c r="E3">
        <f>GT!N3</f>
        <v>0</v>
      </c>
      <c r="F3">
        <f>B3+C3</f>
        <v>72</v>
      </c>
      <c r="G3">
        <f>D3+E3-X3</f>
        <v>34.22</v>
      </c>
      <c r="H3" s="112"/>
      <c r="I3">
        <f>BRPL_EOD!AA3+BRPL_EOD!AB3</f>
        <v>13.07</v>
      </c>
      <c r="J3">
        <f>BYPL_EOD!AA3+BYPL_EOD!AB3</f>
        <v>7.16</v>
      </c>
      <c r="K3">
        <f>MES_EOD!AA3+MES_EOD!AB3</f>
        <v>0</v>
      </c>
      <c r="L3">
        <f>NDMC_EOD!AA3+NDMC_EOD!AB3</f>
        <v>2.08</v>
      </c>
      <c r="M3">
        <f>TPDDL_EOD!AA3+TPDDL_EOD!AB3</f>
        <v>9.34</v>
      </c>
      <c r="N3">
        <f t="shared" ref="N3:N66" si="0">SUM(I3:M3)</f>
        <v>31.650000000000002</v>
      </c>
      <c r="O3" s="112">
        <f t="shared" ref="O3:O66" si="1">G3-N3</f>
        <v>2.5699999999999967</v>
      </c>
      <c r="P3">
        <v>14.131292259083727</v>
      </c>
      <c r="Q3">
        <v>7.7413965244865715</v>
      </c>
      <c r="R3">
        <v>0</v>
      </c>
      <c r="S3">
        <v>2.2488973143759874</v>
      </c>
      <c r="T3">
        <v>10.098413902053711</v>
      </c>
      <c r="U3" s="114">
        <f t="shared" ref="U3:U66" si="2">SUM(P3:T3)</f>
        <v>34.22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34.22</v>
      </c>
      <c r="E4">
        <f>GT!N4</f>
        <v>0</v>
      </c>
      <c r="F4">
        <f t="shared" ref="F4:F67" si="4">B4+C4</f>
        <v>72</v>
      </c>
      <c r="G4">
        <f t="shared" ref="G4:G67" si="5">D4+E4-X4</f>
        <v>34.22</v>
      </c>
      <c r="H4" s="112"/>
      <c r="I4">
        <f>BRPL_EOD!AA4+BRPL_EOD!AB4</f>
        <v>13.07</v>
      </c>
      <c r="J4">
        <f>BYPL_EOD!AA4+BYPL_EOD!AB4</f>
        <v>7.16</v>
      </c>
      <c r="K4">
        <f>MES_EOD!AA4+MES_EOD!AB4</f>
        <v>0</v>
      </c>
      <c r="L4">
        <f>NDMC_EOD!AA4+NDMC_EOD!AB4</f>
        <v>2.08</v>
      </c>
      <c r="M4">
        <f>TPDDL_EOD!AA4+TPDDL_EOD!AB4</f>
        <v>9.34</v>
      </c>
      <c r="N4">
        <f t="shared" si="0"/>
        <v>31.650000000000002</v>
      </c>
      <c r="O4" s="112">
        <f t="shared" si="1"/>
        <v>2.5699999999999967</v>
      </c>
      <c r="P4">
        <v>14.131292259083727</v>
      </c>
      <c r="Q4">
        <v>7.7413965244865715</v>
      </c>
      <c r="R4">
        <v>0</v>
      </c>
      <c r="S4">
        <v>2.2488973143759874</v>
      </c>
      <c r="T4">
        <v>10.098413902053711</v>
      </c>
      <c r="U4" s="114">
        <f t="shared" si="2"/>
        <v>34.22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31.6</v>
      </c>
      <c r="E5">
        <f>GT!N5</f>
        <v>0</v>
      </c>
      <c r="F5">
        <f t="shared" si="4"/>
        <v>72</v>
      </c>
      <c r="G5">
        <f t="shared" si="5"/>
        <v>31.6</v>
      </c>
      <c r="H5" s="112"/>
      <c r="I5">
        <f>BRPL_EOD!AA5+BRPL_EOD!AB5</f>
        <v>13.07</v>
      </c>
      <c r="J5">
        <f>BYPL_EOD!AA5+BYPL_EOD!AB5</f>
        <v>7.16</v>
      </c>
      <c r="K5">
        <f>MES_EOD!AA5+MES_EOD!AB5</f>
        <v>0</v>
      </c>
      <c r="L5">
        <f>NDMC_EOD!AA5+NDMC_EOD!AB5</f>
        <v>2.08</v>
      </c>
      <c r="M5">
        <f>TPDDL_EOD!AA5+TPDDL_EOD!AB5</f>
        <v>9.34</v>
      </c>
      <c r="N5">
        <f t="shared" si="0"/>
        <v>31.650000000000002</v>
      </c>
      <c r="O5" s="112">
        <f t="shared" si="1"/>
        <v>-5.0000000000000711E-2</v>
      </c>
      <c r="P5">
        <v>13.049352290679305</v>
      </c>
      <c r="Q5">
        <v>7.1486887835703001</v>
      </c>
      <c r="R5">
        <v>0</v>
      </c>
      <c r="S5">
        <v>2.0767140600315956</v>
      </c>
      <c r="T5">
        <v>9.3252448657187994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31.6</v>
      </c>
      <c r="E6">
        <f>GT!N6</f>
        <v>0</v>
      </c>
      <c r="F6">
        <f t="shared" si="4"/>
        <v>72</v>
      </c>
      <c r="G6">
        <f t="shared" si="5"/>
        <v>31.6</v>
      </c>
      <c r="H6" s="112"/>
      <c r="I6">
        <f>BRPL_EOD!AA6+BRPL_EOD!AB6</f>
        <v>13.07</v>
      </c>
      <c r="J6">
        <f>BYPL_EOD!AA6+BYPL_EOD!AB6</f>
        <v>7.16</v>
      </c>
      <c r="K6">
        <f>MES_EOD!AA6+MES_EOD!AB6</f>
        <v>0</v>
      </c>
      <c r="L6">
        <f>NDMC_EOD!AA6+NDMC_EOD!AB6</f>
        <v>2.08</v>
      </c>
      <c r="M6">
        <f>TPDDL_EOD!AA6+TPDDL_EOD!AB6</f>
        <v>9.34</v>
      </c>
      <c r="N6">
        <f t="shared" si="0"/>
        <v>31.650000000000002</v>
      </c>
      <c r="O6" s="112">
        <f t="shared" si="1"/>
        <v>-5.0000000000000711E-2</v>
      </c>
      <c r="P6">
        <v>13.049352290679305</v>
      </c>
      <c r="Q6">
        <v>7.1486887835703001</v>
      </c>
      <c r="R6">
        <v>0</v>
      </c>
      <c r="S6">
        <v>2.0767140600315956</v>
      </c>
      <c r="T6">
        <v>9.3252448657187994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31.6</v>
      </c>
      <c r="E7">
        <f>GT!N7</f>
        <v>0</v>
      </c>
      <c r="F7">
        <f t="shared" si="4"/>
        <v>72</v>
      </c>
      <c r="G7">
        <f t="shared" si="5"/>
        <v>31.6</v>
      </c>
      <c r="H7" s="112"/>
      <c r="I7">
        <f>BRPL_EOD!AA7+BRPL_EOD!AB7</f>
        <v>13.07</v>
      </c>
      <c r="J7">
        <f>BYPL_EOD!AA7+BYPL_EOD!AB7</f>
        <v>7.16</v>
      </c>
      <c r="K7">
        <f>MES_EOD!AA7+MES_EOD!AB7</f>
        <v>0</v>
      </c>
      <c r="L7">
        <f>NDMC_EOD!AA7+NDMC_EOD!AB7</f>
        <v>2.08</v>
      </c>
      <c r="M7">
        <f>TPDDL_EOD!AA7+TPDDL_EOD!AB7</f>
        <v>9.34</v>
      </c>
      <c r="N7">
        <f t="shared" si="0"/>
        <v>31.650000000000002</v>
      </c>
      <c r="O7" s="112">
        <f t="shared" si="1"/>
        <v>-5.0000000000000711E-2</v>
      </c>
      <c r="P7">
        <v>13.049352290679305</v>
      </c>
      <c r="Q7">
        <v>7.1486887835703001</v>
      </c>
      <c r="R7">
        <v>0</v>
      </c>
      <c r="S7">
        <v>2.0767140600315956</v>
      </c>
      <c r="T7">
        <v>9.3252448657187994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29.6</v>
      </c>
      <c r="E8">
        <f>GT!N8</f>
        <v>0</v>
      </c>
      <c r="F8">
        <f t="shared" si="4"/>
        <v>72</v>
      </c>
      <c r="G8">
        <f t="shared" si="5"/>
        <v>29.6</v>
      </c>
      <c r="H8" s="112"/>
      <c r="I8">
        <f>BRPL_EOD!AA8+BRPL_EOD!AB8</f>
        <v>12.2</v>
      </c>
      <c r="J8">
        <f>BYPL_EOD!AA8+BYPL_EOD!AB8</f>
        <v>6.68</v>
      </c>
      <c r="K8">
        <f>MES_EOD!AA8+MES_EOD!AB8</f>
        <v>0</v>
      </c>
      <c r="L8">
        <f>NDMC_EOD!AA8+NDMC_EOD!AB8</f>
        <v>2.08</v>
      </c>
      <c r="M8">
        <f>TPDDL_EOD!AA8+TPDDL_EOD!AB8</f>
        <v>8.7200000000000006</v>
      </c>
      <c r="N8">
        <f t="shared" si="0"/>
        <v>29.68</v>
      </c>
      <c r="O8" s="112">
        <f t="shared" si="1"/>
        <v>-7.9999999999998295E-2</v>
      </c>
      <c r="P8">
        <v>12.167115902964959</v>
      </c>
      <c r="Q8">
        <v>6.6619946091644202</v>
      </c>
      <c r="R8">
        <v>0</v>
      </c>
      <c r="S8">
        <v>2.0743935309973049</v>
      </c>
      <c r="T8">
        <v>8.6964959568733171</v>
      </c>
      <c r="U8" s="114">
        <f t="shared" si="2"/>
        <v>29.6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29.6</v>
      </c>
      <c r="E9">
        <f>GT!N9</f>
        <v>0</v>
      </c>
      <c r="F9">
        <f t="shared" si="4"/>
        <v>72</v>
      </c>
      <c r="G9">
        <f t="shared" si="5"/>
        <v>29.6</v>
      </c>
      <c r="H9" s="112"/>
      <c r="I9">
        <f>BRPL_EOD!AA9+BRPL_EOD!AB9</f>
        <v>12.2</v>
      </c>
      <c r="J9">
        <f>BYPL_EOD!AA9+BYPL_EOD!AB9</f>
        <v>6.68</v>
      </c>
      <c r="K9">
        <f>MES_EOD!AA9+MES_EOD!AB9</f>
        <v>0</v>
      </c>
      <c r="L9">
        <f>NDMC_EOD!AA9+NDMC_EOD!AB9</f>
        <v>2.08</v>
      </c>
      <c r="M9">
        <f>TPDDL_EOD!AA9+TPDDL_EOD!AB9</f>
        <v>8.7200000000000006</v>
      </c>
      <c r="N9">
        <f t="shared" si="0"/>
        <v>29.68</v>
      </c>
      <c r="O9" s="112">
        <f t="shared" si="1"/>
        <v>-7.9999999999998295E-2</v>
      </c>
      <c r="P9">
        <v>12.167115902964959</v>
      </c>
      <c r="Q9">
        <v>6.6619946091644202</v>
      </c>
      <c r="R9">
        <v>0</v>
      </c>
      <c r="S9">
        <v>2.0743935309973049</v>
      </c>
      <c r="T9">
        <v>8.6964959568733171</v>
      </c>
      <c r="U9" s="114">
        <f t="shared" si="2"/>
        <v>29.6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8</v>
      </c>
      <c r="F10">
        <f t="shared" si="4"/>
        <v>60</v>
      </c>
      <c r="G10">
        <f t="shared" si="5"/>
        <v>7.6</v>
      </c>
      <c r="H10" s="112"/>
      <c r="I10">
        <f>BRPL_EOD!AA10+BRPL_EOD!AB10</f>
        <v>2.73</v>
      </c>
      <c r="J10">
        <f>BYPL_EOD!AA10+BYPL_EOD!AB10</f>
        <v>1.5</v>
      </c>
      <c r="K10">
        <f>MES_EOD!AA10+MES_EOD!AB10</f>
        <v>0</v>
      </c>
      <c r="L10">
        <f>NDMC_EOD!AA10+NDMC_EOD!AB10</f>
        <v>1.49</v>
      </c>
      <c r="M10">
        <f>TPDDL_EOD!AA10+TPDDL_EOD!AB10</f>
        <v>1.95</v>
      </c>
      <c r="N10">
        <f t="shared" si="0"/>
        <v>7.6700000000000008</v>
      </c>
      <c r="O10" s="112">
        <f t="shared" si="1"/>
        <v>-7.0000000000001172E-2</v>
      </c>
      <c r="P10">
        <v>2.7050847457627114</v>
      </c>
      <c r="Q10">
        <v>1.4863102998696216</v>
      </c>
      <c r="R10">
        <v>0</v>
      </c>
      <c r="S10">
        <v>1.4764015645371575</v>
      </c>
      <c r="T10">
        <v>1.9322033898305082</v>
      </c>
      <c r="U10" s="114">
        <f t="shared" si="2"/>
        <v>7.6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8</v>
      </c>
      <c r="F13">
        <f t="shared" si="4"/>
        <v>60</v>
      </c>
      <c r="G13">
        <f t="shared" si="5"/>
        <v>7.6</v>
      </c>
      <c r="H13" s="112"/>
      <c r="I13">
        <f>BRPL_EOD!AA13+BRPL_EOD!AB13</f>
        <v>2.73</v>
      </c>
      <c r="J13">
        <f>BYPL_EOD!AA13+BYPL_EOD!AB13</f>
        <v>1.5</v>
      </c>
      <c r="K13">
        <f>MES_EOD!AA13+MES_EOD!AB13</f>
        <v>0</v>
      </c>
      <c r="L13">
        <f>NDMC_EOD!AA13+NDMC_EOD!AB13</f>
        <v>1.49</v>
      </c>
      <c r="M13">
        <f>TPDDL_EOD!AA13+TPDDL_EOD!AB13</f>
        <v>1.95</v>
      </c>
      <c r="N13">
        <f t="shared" si="0"/>
        <v>7.6700000000000008</v>
      </c>
      <c r="O13" s="112">
        <f t="shared" si="1"/>
        <v>-7.0000000000001172E-2</v>
      </c>
      <c r="P13">
        <v>2.7050847457627114</v>
      </c>
      <c r="Q13">
        <v>1.4863102998696216</v>
      </c>
      <c r="R13">
        <v>0</v>
      </c>
      <c r="S13">
        <v>1.4764015645371575</v>
      </c>
      <c r="T13">
        <v>1.9322033898305082</v>
      </c>
      <c r="U13" s="114">
        <f t="shared" si="2"/>
        <v>7.6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8</v>
      </c>
      <c r="F14">
        <f t="shared" si="4"/>
        <v>60</v>
      </c>
      <c r="G14">
        <f t="shared" si="5"/>
        <v>7.6</v>
      </c>
      <c r="H14" s="112"/>
      <c r="I14">
        <f>BRPL_EOD!AA14+BRPL_EOD!AB14</f>
        <v>2.73</v>
      </c>
      <c r="J14">
        <f>BYPL_EOD!AA14+BYPL_EOD!AB14</f>
        <v>1.5</v>
      </c>
      <c r="K14">
        <f>MES_EOD!AA14+MES_EOD!AB14</f>
        <v>0</v>
      </c>
      <c r="L14">
        <f>NDMC_EOD!AA14+NDMC_EOD!AB14</f>
        <v>1.49</v>
      </c>
      <c r="M14">
        <f>TPDDL_EOD!AA14+TPDDL_EOD!AB14</f>
        <v>1.95</v>
      </c>
      <c r="N14">
        <f t="shared" si="0"/>
        <v>7.6700000000000008</v>
      </c>
      <c r="O14" s="112">
        <f t="shared" si="1"/>
        <v>-7.0000000000001172E-2</v>
      </c>
      <c r="P14">
        <v>2.7050847457627114</v>
      </c>
      <c r="Q14">
        <v>1.4863102998696216</v>
      </c>
      <c r="R14">
        <v>0</v>
      </c>
      <c r="S14">
        <v>1.4764015645371575</v>
      </c>
      <c r="T14">
        <v>1.9322033898305082</v>
      </c>
      <c r="U14" s="114">
        <f t="shared" si="2"/>
        <v>7.6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8</v>
      </c>
      <c r="F15">
        <f t="shared" si="4"/>
        <v>60</v>
      </c>
      <c r="G15">
        <f t="shared" si="5"/>
        <v>7.6</v>
      </c>
      <c r="H15" s="112"/>
      <c r="I15">
        <f>BRPL_EOD!AA15+BRPL_EOD!AB15</f>
        <v>2.73</v>
      </c>
      <c r="J15">
        <f>BYPL_EOD!AA15+BYPL_EOD!AB15</f>
        <v>1.5</v>
      </c>
      <c r="K15">
        <f>MES_EOD!AA15+MES_EOD!AB15</f>
        <v>0</v>
      </c>
      <c r="L15">
        <f>NDMC_EOD!AA15+NDMC_EOD!AB15</f>
        <v>1.49</v>
      </c>
      <c r="M15">
        <f>TPDDL_EOD!AA15+TPDDL_EOD!AB15</f>
        <v>1.95</v>
      </c>
      <c r="N15">
        <f t="shared" si="0"/>
        <v>7.6700000000000008</v>
      </c>
      <c r="O15" s="112">
        <f t="shared" si="1"/>
        <v>-7.0000000000001172E-2</v>
      </c>
      <c r="P15">
        <v>2.7050847457627114</v>
      </c>
      <c r="Q15">
        <v>1.4863102998696216</v>
      </c>
      <c r="R15">
        <v>0</v>
      </c>
      <c r="S15">
        <v>1.4764015645371575</v>
      </c>
      <c r="T15">
        <v>1.9322033898305082</v>
      </c>
      <c r="U15" s="114">
        <f t="shared" si="2"/>
        <v>7.6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8</v>
      </c>
      <c r="F16">
        <f t="shared" si="4"/>
        <v>60</v>
      </c>
      <c r="G16">
        <f t="shared" si="5"/>
        <v>7.6</v>
      </c>
      <c r="H16" s="112"/>
      <c r="I16">
        <f>BRPL_EOD!AA16+BRPL_EOD!AB16</f>
        <v>2.73</v>
      </c>
      <c r="J16">
        <f>BYPL_EOD!AA16+BYPL_EOD!AB16</f>
        <v>1.5</v>
      </c>
      <c r="K16">
        <f>MES_EOD!AA16+MES_EOD!AB16</f>
        <v>0</v>
      </c>
      <c r="L16">
        <f>NDMC_EOD!AA16+NDMC_EOD!AB16</f>
        <v>1.49</v>
      </c>
      <c r="M16">
        <f>TPDDL_EOD!AA16+TPDDL_EOD!AB16</f>
        <v>1.95</v>
      </c>
      <c r="N16">
        <f t="shared" si="0"/>
        <v>7.6700000000000008</v>
      </c>
      <c r="O16" s="112">
        <f t="shared" si="1"/>
        <v>-7.0000000000001172E-2</v>
      </c>
      <c r="P16">
        <v>2.7050847457627114</v>
      </c>
      <c r="Q16">
        <v>1.4863102998696216</v>
      </c>
      <c r="R16">
        <v>0</v>
      </c>
      <c r="S16">
        <v>1.4764015645371575</v>
      </c>
      <c r="T16">
        <v>1.9322033898305082</v>
      </c>
      <c r="U16" s="114">
        <f t="shared" si="2"/>
        <v>7.6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8</v>
      </c>
      <c r="F17">
        <f t="shared" si="4"/>
        <v>60</v>
      </c>
      <c r="G17">
        <f t="shared" si="5"/>
        <v>7.6</v>
      </c>
      <c r="H17" s="112"/>
      <c r="I17">
        <f>BRPL_EOD!AA17+BRPL_EOD!AB17</f>
        <v>2.73</v>
      </c>
      <c r="J17">
        <f>BYPL_EOD!AA17+BYPL_EOD!AB17</f>
        <v>1.5</v>
      </c>
      <c r="K17">
        <f>MES_EOD!AA17+MES_EOD!AB17</f>
        <v>0</v>
      </c>
      <c r="L17">
        <f>NDMC_EOD!AA17+NDMC_EOD!AB17</f>
        <v>1.49</v>
      </c>
      <c r="M17">
        <f>TPDDL_EOD!AA17+TPDDL_EOD!AB17</f>
        <v>1.95</v>
      </c>
      <c r="N17">
        <f t="shared" si="0"/>
        <v>7.6700000000000008</v>
      </c>
      <c r="O17" s="112">
        <f t="shared" si="1"/>
        <v>-7.0000000000001172E-2</v>
      </c>
      <c r="P17">
        <v>2.7050847457627114</v>
      </c>
      <c r="Q17">
        <v>1.4863102998696216</v>
      </c>
      <c r="R17">
        <v>0</v>
      </c>
      <c r="S17">
        <v>1.4764015645371575</v>
      </c>
      <c r="T17">
        <v>1.9322033898305082</v>
      </c>
      <c r="U17" s="114">
        <f t="shared" si="2"/>
        <v>7.6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8</v>
      </c>
      <c r="F18">
        <f t="shared" si="4"/>
        <v>60</v>
      </c>
      <c r="G18">
        <f t="shared" si="5"/>
        <v>7.6</v>
      </c>
      <c r="H18" s="112"/>
      <c r="I18">
        <f>BRPL_EOD!AA18+BRPL_EOD!AB18</f>
        <v>2.73</v>
      </c>
      <c r="J18">
        <f>BYPL_EOD!AA18+BYPL_EOD!AB18</f>
        <v>1.5</v>
      </c>
      <c r="K18">
        <f>MES_EOD!AA18+MES_EOD!AB18</f>
        <v>0</v>
      </c>
      <c r="L18">
        <f>NDMC_EOD!AA18+NDMC_EOD!AB18</f>
        <v>1.49</v>
      </c>
      <c r="M18">
        <f>TPDDL_EOD!AA18+TPDDL_EOD!AB18</f>
        <v>1.95</v>
      </c>
      <c r="N18">
        <f t="shared" si="0"/>
        <v>7.6700000000000008</v>
      </c>
      <c r="O18" s="112">
        <f t="shared" si="1"/>
        <v>-7.0000000000001172E-2</v>
      </c>
      <c r="P18">
        <v>2.7050847457627114</v>
      </c>
      <c r="Q18">
        <v>1.4863102998696216</v>
      </c>
      <c r="R18">
        <v>0</v>
      </c>
      <c r="S18">
        <v>1.4764015645371575</v>
      </c>
      <c r="T18">
        <v>1.9322033898305082</v>
      </c>
      <c r="U18" s="114">
        <f t="shared" si="2"/>
        <v>7.6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8</v>
      </c>
      <c r="F19">
        <f t="shared" si="4"/>
        <v>60</v>
      </c>
      <c r="G19">
        <f t="shared" si="5"/>
        <v>7.6</v>
      </c>
      <c r="H19" s="112"/>
      <c r="I19">
        <f>BRPL_EOD!AA19+BRPL_EOD!AB19</f>
        <v>2.73</v>
      </c>
      <c r="J19">
        <f>BYPL_EOD!AA19+BYPL_EOD!AB19</f>
        <v>1.5</v>
      </c>
      <c r="K19">
        <f>MES_EOD!AA19+MES_EOD!AB19</f>
        <v>0</v>
      </c>
      <c r="L19">
        <f>NDMC_EOD!AA19+NDMC_EOD!AB19</f>
        <v>1.49</v>
      </c>
      <c r="M19">
        <f>TPDDL_EOD!AA19+TPDDL_EOD!AB19</f>
        <v>1.95</v>
      </c>
      <c r="N19">
        <f t="shared" si="0"/>
        <v>7.6700000000000008</v>
      </c>
      <c r="O19" s="112">
        <f t="shared" si="1"/>
        <v>-7.0000000000001172E-2</v>
      </c>
      <c r="P19">
        <v>2.7050847457627114</v>
      </c>
      <c r="Q19">
        <v>1.4863102998696216</v>
      </c>
      <c r="R19">
        <v>0</v>
      </c>
      <c r="S19">
        <v>1.4764015645371575</v>
      </c>
      <c r="T19">
        <v>1.9322033898305082</v>
      </c>
      <c r="U19" s="114">
        <f t="shared" si="2"/>
        <v>7.6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8</v>
      </c>
      <c r="F20">
        <f t="shared" si="4"/>
        <v>60</v>
      </c>
      <c r="G20">
        <f t="shared" si="5"/>
        <v>7.6</v>
      </c>
      <c r="H20" s="112"/>
      <c r="I20">
        <f>BRPL_EOD!AA20+BRPL_EOD!AB20</f>
        <v>2.73</v>
      </c>
      <c r="J20">
        <f>BYPL_EOD!AA20+BYPL_EOD!AB20</f>
        <v>1.5</v>
      </c>
      <c r="K20">
        <f>MES_EOD!AA20+MES_EOD!AB20</f>
        <v>0</v>
      </c>
      <c r="L20">
        <f>NDMC_EOD!AA20+NDMC_EOD!AB20</f>
        <v>1.49</v>
      </c>
      <c r="M20">
        <f>TPDDL_EOD!AA20+TPDDL_EOD!AB20</f>
        <v>1.95</v>
      </c>
      <c r="N20">
        <f t="shared" si="0"/>
        <v>7.6700000000000008</v>
      </c>
      <c r="O20" s="112">
        <f t="shared" si="1"/>
        <v>-7.0000000000001172E-2</v>
      </c>
      <c r="P20">
        <v>2.7050847457627114</v>
      </c>
      <c r="Q20">
        <v>1.4863102998696216</v>
      </c>
      <c r="R20">
        <v>0</v>
      </c>
      <c r="S20">
        <v>1.4764015645371575</v>
      </c>
      <c r="T20">
        <v>1.9322033898305082</v>
      </c>
      <c r="U20" s="114">
        <f t="shared" si="2"/>
        <v>7.6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8</v>
      </c>
      <c r="F21">
        <f t="shared" si="4"/>
        <v>60</v>
      </c>
      <c r="G21">
        <f t="shared" si="5"/>
        <v>7.6</v>
      </c>
      <c r="H21" s="112"/>
      <c r="I21">
        <f>BRPL_EOD!AA21+BRPL_EOD!AB21</f>
        <v>-0.21</v>
      </c>
      <c r="J21">
        <f>BYPL_EOD!AA21+BYPL_EOD!AB21</f>
        <v>-0.11</v>
      </c>
      <c r="K21">
        <f>MES_EOD!AA21+MES_EOD!AB21</f>
        <v>0</v>
      </c>
      <c r="L21">
        <f>NDMC_EOD!AA21+NDMC_EOD!AB21</f>
        <v>-0.02</v>
      </c>
      <c r="M21">
        <f>TPDDL_EOD!AA21+TPDDL_EOD!AB21</f>
        <v>-0.15</v>
      </c>
      <c r="N21">
        <f t="shared" si="0"/>
        <v>-0.49</v>
      </c>
      <c r="O21" s="112">
        <f t="shared" si="1"/>
        <v>8.09</v>
      </c>
      <c r="P21">
        <v>3.2571428571428571</v>
      </c>
      <c r="Q21">
        <v>1.7061224489795919</v>
      </c>
      <c r="R21">
        <v>0</v>
      </c>
      <c r="S21">
        <v>0.31020408163265306</v>
      </c>
      <c r="T21">
        <v>2.3265306122448983</v>
      </c>
      <c r="U21" s="114">
        <f t="shared" si="2"/>
        <v>7.6000000000000005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30</v>
      </c>
      <c r="D22">
        <f>GT!M22</f>
        <v>0</v>
      </c>
      <c r="E22">
        <f>GT!N22</f>
        <v>-0.5</v>
      </c>
      <c r="F22">
        <f t="shared" si="4"/>
        <v>30</v>
      </c>
      <c r="G22">
        <f t="shared" si="5"/>
        <v>-0.5</v>
      </c>
      <c r="H22" s="112"/>
      <c r="I22">
        <f>BRPL_EOD!AA22+BRPL_EOD!AB22</f>
        <v>-0.21</v>
      </c>
      <c r="J22">
        <f>BYPL_EOD!AA22+BYPL_EOD!AB22</f>
        <v>-0.11</v>
      </c>
      <c r="K22">
        <f>MES_EOD!AA22+MES_EOD!AB22</f>
        <v>0</v>
      </c>
      <c r="L22">
        <f>NDMC_EOD!AA22+NDMC_EOD!AB22</f>
        <v>-0.02</v>
      </c>
      <c r="M22">
        <f>TPDDL_EOD!AA22+TPDDL_EOD!AB22</f>
        <v>-0.15</v>
      </c>
      <c r="N22">
        <f t="shared" si="0"/>
        <v>-0.49</v>
      </c>
      <c r="O22" s="112">
        <f t="shared" si="1"/>
        <v>-1.0000000000000009E-2</v>
      </c>
      <c r="P22">
        <v>-0.21428571428571427</v>
      </c>
      <c r="Q22">
        <v>-0.11224489795918367</v>
      </c>
      <c r="R22">
        <v>0</v>
      </c>
      <c r="S22">
        <v>-2.0408163265306124E-2</v>
      </c>
      <c r="T22">
        <v>-0.15306122448979592</v>
      </c>
      <c r="U22" s="114">
        <f t="shared" si="2"/>
        <v>-0.5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30</v>
      </c>
      <c r="D23">
        <f>GT!M23</f>
        <v>0</v>
      </c>
      <c r="E23">
        <f>GT!N23</f>
        <v>-0.5</v>
      </c>
      <c r="F23">
        <f t="shared" si="4"/>
        <v>30</v>
      </c>
      <c r="G23">
        <f t="shared" si="5"/>
        <v>-0.5</v>
      </c>
      <c r="H23" s="112"/>
      <c r="I23">
        <f>BRPL_EOD!AA23+BRPL_EOD!AB23</f>
        <v>-0.21</v>
      </c>
      <c r="J23">
        <f>BYPL_EOD!AA23+BYPL_EOD!AB23</f>
        <v>-0.11</v>
      </c>
      <c r="K23">
        <f>MES_EOD!AA23+MES_EOD!AB23</f>
        <v>0</v>
      </c>
      <c r="L23">
        <f>NDMC_EOD!AA23+NDMC_EOD!AB23</f>
        <v>-0.02</v>
      </c>
      <c r="M23">
        <f>TPDDL_EOD!AA23+TPDDL_EOD!AB23</f>
        <v>-0.15</v>
      </c>
      <c r="N23">
        <f t="shared" si="0"/>
        <v>-0.49</v>
      </c>
      <c r="O23" s="112">
        <f t="shared" si="1"/>
        <v>-1.0000000000000009E-2</v>
      </c>
      <c r="P23">
        <v>-0.21428571428571427</v>
      </c>
      <c r="Q23">
        <v>-0.11224489795918367</v>
      </c>
      <c r="R23">
        <v>0</v>
      </c>
      <c r="S23">
        <v>-2.0408163265306124E-2</v>
      </c>
      <c r="T23">
        <v>-0.15306122448979592</v>
      </c>
      <c r="U23" s="114">
        <f t="shared" si="2"/>
        <v>-0.5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30</v>
      </c>
      <c r="D24">
        <f>GT!M24</f>
        <v>0</v>
      </c>
      <c r="E24">
        <f>GT!N24</f>
        <v>-0.5</v>
      </c>
      <c r="F24">
        <f t="shared" si="4"/>
        <v>30</v>
      </c>
      <c r="G24">
        <f t="shared" si="5"/>
        <v>-0.5</v>
      </c>
      <c r="H24" s="112"/>
      <c r="I24">
        <f>BRPL_EOD!AA24+BRPL_EOD!AB24</f>
        <v>-0.21</v>
      </c>
      <c r="J24">
        <f>BYPL_EOD!AA24+BYPL_EOD!AB24</f>
        <v>-0.11</v>
      </c>
      <c r="K24">
        <f>MES_EOD!AA24+MES_EOD!AB24</f>
        <v>0</v>
      </c>
      <c r="L24">
        <f>NDMC_EOD!AA24+NDMC_EOD!AB24</f>
        <v>-0.02</v>
      </c>
      <c r="M24">
        <f>TPDDL_EOD!AA24+TPDDL_EOD!AB24</f>
        <v>-0.15</v>
      </c>
      <c r="N24">
        <f t="shared" si="0"/>
        <v>-0.49</v>
      </c>
      <c r="O24" s="112">
        <f t="shared" si="1"/>
        <v>-1.0000000000000009E-2</v>
      </c>
      <c r="P24">
        <v>-0.21428571428571427</v>
      </c>
      <c r="Q24">
        <v>-0.11224489795918367</v>
      </c>
      <c r="R24">
        <v>0</v>
      </c>
      <c r="S24">
        <v>-2.0408163265306124E-2</v>
      </c>
      <c r="T24">
        <v>-0.15306122448979592</v>
      </c>
      <c r="U24" s="114">
        <f t="shared" si="2"/>
        <v>-0.5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30</v>
      </c>
      <c r="D25">
        <f>GT!M25</f>
        <v>0</v>
      </c>
      <c r="E25">
        <f>GT!N25</f>
        <v>-0.5</v>
      </c>
      <c r="F25">
        <f t="shared" si="4"/>
        <v>30</v>
      </c>
      <c r="G25">
        <f t="shared" si="5"/>
        <v>-0.5</v>
      </c>
      <c r="H25" s="112"/>
      <c r="I25">
        <f>BRPL_EOD!AA25+BRPL_EOD!AB25</f>
        <v>-0.21</v>
      </c>
      <c r="J25">
        <f>BYPL_EOD!AA25+BYPL_EOD!AB25</f>
        <v>-0.11</v>
      </c>
      <c r="K25">
        <f>MES_EOD!AA25+MES_EOD!AB25</f>
        <v>0</v>
      </c>
      <c r="L25">
        <f>NDMC_EOD!AA25+NDMC_EOD!AB25</f>
        <v>-0.02</v>
      </c>
      <c r="M25">
        <f>TPDDL_EOD!AA25+TPDDL_EOD!AB25</f>
        <v>-0.15</v>
      </c>
      <c r="N25">
        <f t="shared" si="0"/>
        <v>-0.49</v>
      </c>
      <c r="O25" s="112">
        <f t="shared" si="1"/>
        <v>-1.0000000000000009E-2</v>
      </c>
      <c r="P25">
        <v>-0.21428571428571427</v>
      </c>
      <c r="Q25">
        <v>-0.11224489795918367</v>
      </c>
      <c r="R25">
        <v>0</v>
      </c>
      <c r="S25">
        <v>-2.0408163265306124E-2</v>
      </c>
      <c r="T25">
        <v>-0.15306122448979592</v>
      </c>
      <c r="U25" s="114">
        <f t="shared" si="2"/>
        <v>-0.5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30</v>
      </c>
      <c r="D26">
        <f>GT!M26</f>
        <v>0</v>
      </c>
      <c r="E26">
        <f>GT!N26</f>
        <v>-0.5</v>
      </c>
      <c r="F26">
        <f t="shared" si="4"/>
        <v>30</v>
      </c>
      <c r="G26">
        <f t="shared" si="5"/>
        <v>-0.5</v>
      </c>
      <c r="H26" s="112"/>
      <c r="I26">
        <f>BRPL_EOD!AA26+BRPL_EOD!AB26</f>
        <v>-0.21</v>
      </c>
      <c r="J26">
        <f>BYPL_EOD!AA26+BYPL_EOD!AB26</f>
        <v>-0.11</v>
      </c>
      <c r="K26">
        <f>MES_EOD!AA26+MES_EOD!AB26</f>
        <v>0</v>
      </c>
      <c r="L26">
        <f>NDMC_EOD!AA26+NDMC_EOD!AB26</f>
        <v>-0.02</v>
      </c>
      <c r="M26">
        <f>TPDDL_EOD!AA26+TPDDL_EOD!AB26</f>
        <v>-0.15</v>
      </c>
      <c r="N26">
        <f t="shared" si="0"/>
        <v>-0.49</v>
      </c>
      <c r="O26" s="112">
        <f t="shared" si="1"/>
        <v>-1.0000000000000009E-2</v>
      </c>
      <c r="P26">
        <v>-0.21428571428571427</v>
      </c>
      <c r="Q26">
        <v>-0.11224489795918367</v>
      </c>
      <c r="R26">
        <v>0</v>
      </c>
      <c r="S26">
        <v>-2.0408163265306124E-2</v>
      </c>
      <c r="T26">
        <v>-0.15306122448979592</v>
      </c>
      <c r="U26" s="114">
        <f t="shared" si="2"/>
        <v>-0.5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30</v>
      </c>
      <c r="D27">
        <f>GT!M27</f>
        <v>0</v>
      </c>
      <c r="E27">
        <f>GT!N27</f>
        <v>-0.5</v>
      </c>
      <c r="F27">
        <f t="shared" si="4"/>
        <v>30</v>
      </c>
      <c r="G27">
        <f t="shared" si="5"/>
        <v>-0.5</v>
      </c>
      <c r="H27" s="112"/>
      <c r="I27">
        <f>BRPL_EOD!AA27+BRPL_EOD!AB27</f>
        <v>-0.21</v>
      </c>
      <c r="J27">
        <f>BYPL_EOD!AA27+BYPL_EOD!AB27</f>
        <v>-0.11</v>
      </c>
      <c r="K27">
        <f>MES_EOD!AA27+MES_EOD!AB27</f>
        <v>0</v>
      </c>
      <c r="L27">
        <f>NDMC_EOD!AA27+NDMC_EOD!AB27</f>
        <v>-0.02</v>
      </c>
      <c r="M27">
        <f>TPDDL_EOD!AA27+TPDDL_EOD!AB27</f>
        <v>-0.15</v>
      </c>
      <c r="N27">
        <f t="shared" si="0"/>
        <v>-0.49</v>
      </c>
      <c r="O27" s="112">
        <f t="shared" si="1"/>
        <v>-1.0000000000000009E-2</v>
      </c>
      <c r="P27">
        <v>-0.21428571428571427</v>
      </c>
      <c r="Q27">
        <v>-0.11224489795918367</v>
      </c>
      <c r="R27">
        <v>0</v>
      </c>
      <c r="S27">
        <v>-2.0408163265306124E-2</v>
      </c>
      <c r="T27">
        <v>-0.15306122448979592</v>
      </c>
      <c r="U27" s="114">
        <f t="shared" si="2"/>
        <v>-0.5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30</v>
      </c>
      <c r="D28">
        <f>GT!M28</f>
        <v>0</v>
      </c>
      <c r="E28">
        <f>GT!N28</f>
        <v>-0.5</v>
      </c>
      <c r="F28">
        <f t="shared" si="4"/>
        <v>30</v>
      </c>
      <c r="G28">
        <f t="shared" si="5"/>
        <v>-0.5</v>
      </c>
      <c r="H28" s="112"/>
      <c r="I28">
        <f>BRPL_EOD!AA28+BRPL_EOD!AB28</f>
        <v>-0.21</v>
      </c>
      <c r="J28">
        <f>BYPL_EOD!AA28+BYPL_EOD!AB28</f>
        <v>-0.11</v>
      </c>
      <c r="K28">
        <f>MES_EOD!AA28+MES_EOD!AB28</f>
        <v>0</v>
      </c>
      <c r="L28">
        <f>NDMC_EOD!AA28+NDMC_EOD!AB28</f>
        <v>-0.02</v>
      </c>
      <c r="M28">
        <f>TPDDL_EOD!AA28+TPDDL_EOD!AB28</f>
        <v>-0.15</v>
      </c>
      <c r="N28">
        <f t="shared" si="0"/>
        <v>-0.49</v>
      </c>
      <c r="O28" s="112">
        <f t="shared" si="1"/>
        <v>-1.0000000000000009E-2</v>
      </c>
      <c r="P28">
        <v>-0.21428571428571427</v>
      </c>
      <c r="Q28">
        <v>-0.11224489795918367</v>
      </c>
      <c r="R28">
        <v>0</v>
      </c>
      <c r="S28">
        <v>-2.0408163265306124E-2</v>
      </c>
      <c r="T28">
        <v>-0.15306122448979592</v>
      </c>
      <c r="U28" s="114">
        <f t="shared" si="2"/>
        <v>-0.5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30</v>
      </c>
      <c r="D29">
        <f>GT!M29</f>
        <v>0</v>
      </c>
      <c r="E29">
        <f>GT!N29</f>
        <v>-0.5</v>
      </c>
      <c r="F29">
        <f t="shared" si="4"/>
        <v>30</v>
      </c>
      <c r="G29">
        <f t="shared" si="5"/>
        <v>-0.5</v>
      </c>
      <c r="H29" s="112"/>
      <c r="I29">
        <f>BRPL_EOD!AA29+BRPL_EOD!AB29</f>
        <v>-0.21</v>
      </c>
      <c r="J29">
        <f>BYPL_EOD!AA29+BYPL_EOD!AB29</f>
        <v>-0.11</v>
      </c>
      <c r="K29">
        <f>MES_EOD!AA29+MES_EOD!AB29</f>
        <v>0</v>
      </c>
      <c r="L29">
        <f>NDMC_EOD!AA29+NDMC_EOD!AB29</f>
        <v>-0.02</v>
      </c>
      <c r="M29">
        <f>TPDDL_EOD!AA29+TPDDL_EOD!AB29</f>
        <v>-0.15</v>
      </c>
      <c r="N29">
        <f t="shared" si="0"/>
        <v>-0.49</v>
      </c>
      <c r="O29" s="112">
        <f t="shared" si="1"/>
        <v>-1.0000000000000009E-2</v>
      </c>
      <c r="P29">
        <v>-0.21428571428571427</v>
      </c>
      <c r="Q29">
        <v>-0.11224489795918367</v>
      </c>
      <c r="R29">
        <v>0</v>
      </c>
      <c r="S29">
        <v>-2.0408163265306124E-2</v>
      </c>
      <c r="T29">
        <v>-0.15306122448979592</v>
      </c>
      <c r="U29" s="114">
        <f t="shared" si="2"/>
        <v>-0.5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30</v>
      </c>
      <c r="D30">
        <f>GT!M30</f>
        <v>0</v>
      </c>
      <c r="E30">
        <f>GT!N30</f>
        <v>-0.5</v>
      </c>
      <c r="F30">
        <f t="shared" si="4"/>
        <v>30</v>
      </c>
      <c r="G30">
        <f t="shared" si="5"/>
        <v>-0.5</v>
      </c>
      <c r="H30" s="112"/>
      <c r="I30">
        <f>BRPL_EOD!AA30+BRPL_EOD!AB30</f>
        <v>-0.21</v>
      </c>
      <c r="J30">
        <f>BYPL_EOD!AA30+BYPL_EOD!AB30</f>
        <v>-0.11</v>
      </c>
      <c r="K30">
        <f>MES_EOD!AA30+MES_EOD!AB30</f>
        <v>0</v>
      </c>
      <c r="L30">
        <f>NDMC_EOD!AA30+NDMC_EOD!AB30</f>
        <v>-0.02</v>
      </c>
      <c r="M30">
        <f>TPDDL_EOD!AA30+TPDDL_EOD!AB30</f>
        <v>-0.15</v>
      </c>
      <c r="N30">
        <f t="shared" si="0"/>
        <v>-0.49</v>
      </c>
      <c r="O30" s="112">
        <f t="shared" si="1"/>
        <v>-1.0000000000000009E-2</v>
      </c>
      <c r="P30">
        <v>-0.21428571428571427</v>
      </c>
      <c r="Q30">
        <v>-0.11224489795918367</v>
      </c>
      <c r="R30">
        <v>0</v>
      </c>
      <c r="S30">
        <v>-2.0408163265306124E-2</v>
      </c>
      <c r="T30">
        <v>-0.15306122448979592</v>
      </c>
      <c r="U30" s="114">
        <f t="shared" si="2"/>
        <v>-0.5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30</v>
      </c>
      <c r="D31">
        <f>GT!M31</f>
        <v>0</v>
      </c>
      <c r="E31">
        <f>GT!N31</f>
        <v>-0.5</v>
      </c>
      <c r="F31">
        <f t="shared" si="4"/>
        <v>30</v>
      </c>
      <c r="G31">
        <f t="shared" si="5"/>
        <v>-0.5</v>
      </c>
      <c r="H31" s="112"/>
      <c r="I31">
        <f>BRPL_EOD!AA31+BRPL_EOD!AB31</f>
        <v>-0.21</v>
      </c>
      <c r="J31">
        <f>BYPL_EOD!AA31+BYPL_EOD!AB31</f>
        <v>-0.11</v>
      </c>
      <c r="K31">
        <f>MES_EOD!AA31+MES_EOD!AB31</f>
        <v>0</v>
      </c>
      <c r="L31">
        <f>NDMC_EOD!AA31+NDMC_EOD!AB31</f>
        <v>-0.02</v>
      </c>
      <c r="M31">
        <f>TPDDL_EOD!AA31+TPDDL_EOD!AB31</f>
        <v>-0.15</v>
      </c>
      <c r="N31">
        <f t="shared" si="0"/>
        <v>-0.49</v>
      </c>
      <c r="O31" s="112">
        <f t="shared" si="1"/>
        <v>-1.0000000000000009E-2</v>
      </c>
      <c r="P31">
        <v>-0.21428571428571427</v>
      </c>
      <c r="Q31">
        <v>-0.11224489795918367</v>
      </c>
      <c r="R31">
        <v>0</v>
      </c>
      <c r="S31">
        <v>-2.0408163265306124E-2</v>
      </c>
      <c r="T31">
        <v>-0.15306122448979592</v>
      </c>
      <c r="U31" s="114">
        <f t="shared" si="2"/>
        <v>-0.5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30</v>
      </c>
      <c r="D32">
        <f>GT!M32</f>
        <v>0</v>
      </c>
      <c r="E32">
        <f>GT!N32</f>
        <v>-0.5</v>
      </c>
      <c r="F32">
        <f t="shared" si="4"/>
        <v>30</v>
      </c>
      <c r="G32">
        <f t="shared" si="5"/>
        <v>-0.5</v>
      </c>
      <c r="H32" s="112"/>
      <c r="I32">
        <f>BRPL_EOD!AA32+BRPL_EOD!AB32</f>
        <v>-0.21</v>
      </c>
      <c r="J32">
        <f>BYPL_EOD!AA32+BYPL_EOD!AB32</f>
        <v>-0.11</v>
      </c>
      <c r="K32">
        <f>MES_EOD!AA32+MES_EOD!AB32</f>
        <v>0</v>
      </c>
      <c r="L32">
        <f>NDMC_EOD!AA32+NDMC_EOD!AB32</f>
        <v>-0.02</v>
      </c>
      <c r="M32">
        <f>TPDDL_EOD!AA32+TPDDL_EOD!AB32</f>
        <v>-0.15</v>
      </c>
      <c r="N32">
        <f t="shared" si="0"/>
        <v>-0.49</v>
      </c>
      <c r="O32" s="112">
        <f t="shared" si="1"/>
        <v>-1.0000000000000009E-2</v>
      </c>
      <c r="P32">
        <v>-0.21428571428571427</v>
      </c>
      <c r="Q32">
        <v>-0.11224489795918367</v>
      </c>
      <c r="R32">
        <v>0</v>
      </c>
      <c r="S32">
        <v>-2.0408163265306124E-2</v>
      </c>
      <c r="T32">
        <v>-0.15306122448979592</v>
      </c>
      <c r="U32" s="114">
        <f t="shared" si="2"/>
        <v>-0.5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30</v>
      </c>
      <c r="D33">
        <f>GT!M33</f>
        <v>0</v>
      </c>
      <c r="E33">
        <f>GT!N33</f>
        <v>-0.5</v>
      </c>
      <c r="F33">
        <f t="shared" si="4"/>
        <v>30</v>
      </c>
      <c r="G33">
        <f t="shared" si="5"/>
        <v>-0.5</v>
      </c>
      <c r="H33" s="112"/>
      <c r="I33">
        <f>BRPL_EOD!AA33+BRPL_EOD!AB33</f>
        <v>-0.21</v>
      </c>
      <c r="J33">
        <f>BYPL_EOD!AA33+BYPL_EOD!AB33</f>
        <v>-0.11</v>
      </c>
      <c r="K33">
        <f>MES_EOD!AA33+MES_EOD!AB33</f>
        <v>0</v>
      </c>
      <c r="L33">
        <f>NDMC_EOD!AA33+NDMC_EOD!AB33</f>
        <v>-0.02</v>
      </c>
      <c r="M33">
        <f>TPDDL_EOD!AA33+TPDDL_EOD!AB33</f>
        <v>-0.15</v>
      </c>
      <c r="N33">
        <f t="shared" si="0"/>
        <v>-0.49</v>
      </c>
      <c r="O33" s="112">
        <f t="shared" si="1"/>
        <v>-1.0000000000000009E-2</v>
      </c>
      <c r="P33">
        <v>-0.21428571428571427</v>
      </c>
      <c r="Q33">
        <v>-0.11224489795918367</v>
      </c>
      <c r="R33">
        <v>0</v>
      </c>
      <c r="S33">
        <v>-2.0408163265306124E-2</v>
      </c>
      <c r="T33">
        <v>-0.15306122448979592</v>
      </c>
      <c r="U33" s="114">
        <f t="shared" si="2"/>
        <v>-0.5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30</v>
      </c>
      <c r="D34">
        <f>GT!M34</f>
        <v>0</v>
      </c>
      <c r="E34">
        <f>GT!N34</f>
        <v>-0.5</v>
      </c>
      <c r="F34">
        <f t="shared" si="4"/>
        <v>30</v>
      </c>
      <c r="G34">
        <f t="shared" si="5"/>
        <v>-0.5</v>
      </c>
      <c r="H34" s="112"/>
      <c r="I34">
        <f>BRPL_EOD!AA34+BRPL_EOD!AB34</f>
        <v>-0.21</v>
      </c>
      <c r="J34">
        <f>BYPL_EOD!AA34+BYPL_EOD!AB34</f>
        <v>-0.11</v>
      </c>
      <c r="K34">
        <f>MES_EOD!AA34+MES_EOD!AB34</f>
        <v>0</v>
      </c>
      <c r="L34">
        <f>NDMC_EOD!AA34+NDMC_EOD!AB34</f>
        <v>-0.02</v>
      </c>
      <c r="M34">
        <f>TPDDL_EOD!AA34+TPDDL_EOD!AB34</f>
        <v>-0.15</v>
      </c>
      <c r="N34">
        <f t="shared" si="0"/>
        <v>-0.49</v>
      </c>
      <c r="O34" s="112">
        <f t="shared" si="1"/>
        <v>-1.0000000000000009E-2</v>
      </c>
      <c r="P34">
        <v>-0.21428571428571427</v>
      </c>
      <c r="Q34">
        <v>-0.11224489795918367</v>
      </c>
      <c r="R34">
        <v>0</v>
      </c>
      <c r="S34">
        <v>-2.0408163265306124E-2</v>
      </c>
      <c r="T34">
        <v>-0.15306122448979592</v>
      </c>
      <c r="U34" s="114">
        <f t="shared" si="2"/>
        <v>-0.5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30</v>
      </c>
      <c r="D35">
        <f>GT!M35</f>
        <v>0</v>
      </c>
      <c r="E35">
        <f>GT!N35</f>
        <v>-0.5</v>
      </c>
      <c r="F35">
        <f t="shared" si="4"/>
        <v>30</v>
      </c>
      <c r="G35">
        <f t="shared" si="5"/>
        <v>-0.5</v>
      </c>
      <c r="H35" s="112"/>
      <c r="I35">
        <f>BRPL_EOD!AA35+BRPL_EOD!AB35</f>
        <v>-0.21</v>
      </c>
      <c r="J35">
        <f>BYPL_EOD!AA35+BYPL_EOD!AB35</f>
        <v>-0.11</v>
      </c>
      <c r="K35">
        <f>MES_EOD!AA35+MES_EOD!AB35</f>
        <v>0</v>
      </c>
      <c r="L35">
        <f>NDMC_EOD!AA35+NDMC_EOD!AB35</f>
        <v>-0.02</v>
      </c>
      <c r="M35">
        <f>TPDDL_EOD!AA35+TPDDL_EOD!AB35</f>
        <v>-0.15</v>
      </c>
      <c r="N35">
        <f t="shared" si="0"/>
        <v>-0.49</v>
      </c>
      <c r="O35" s="112">
        <f t="shared" si="1"/>
        <v>-1.0000000000000009E-2</v>
      </c>
      <c r="P35">
        <v>-0.21428571428571427</v>
      </c>
      <c r="Q35">
        <v>-0.11224489795918367</v>
      </c>
      <c r="R35">
        <v>0</v>
      </c>
      <c r="S35">
        <v>-2.0408163265306124E-2</v>
      </c>
      <c r="T35">
        <v>-0.15306122448979592</v>
      </c>
      <c r="U35" s="114">
        <f t="shared" si="2"/>
        <v>-0.5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30</v>
      </c>
      <c r="D36">
        <f>GT!M36</f>
        <v>0</v>
      </c>
      <c r="E36">
        <f>GT!N36</f>
        <v>-0.5</v>
      </c>
      <c r="F36">
        <f t="shared" si="4"/>
        <v>30</v>
      </c>
      <c r="G36">
        <f t="shared" si="5"/>
        <v>-0.5</v>
      </c>
      <c r="H36" s="112"/>
      <c r="I36">
        <f>BRPL_EOD!AA36+BRPL_EOD!AB36</f>
        <v>-0.21</v>
      </c>
      <c r="J36">
        <f>BYPL_EOD!AA36+BYPL_EOD!AB36</f>
        <v>-0.11</v>
      </c>
      <c r="K36">
        <f>MES_EOD!AA36+MES_EOD!AB36</f>
        <v>0</v>
      </c>
      <c r="L36">
        <f>NDMC_EOD!AA36+NDMC_EOD!AB36</f>
        <v>-0.02</v>
      </c>
      <c r="M36">
        <f>TPDDL_EOD!AA36+TPDDL_EOD!AB36</f>
        <v>-0.15</v>
      </c>
      <c r="N36">
        <f t="shared" si="0"/>
        <v>-0.49</v>
      </c>
      <c r="O36" s="112">
        <f t="shared" si="1"/>
        <v>-1.0000000000000009E-2</v>
      </c>
      <c r="P36">
        <v>-0.21428571428571427</v>
      </c>
      <c r="Q36">
        <v>-0.11224489795918367</v>
      </c>
      <c r="R36">
        <v>0</v>
      </c>
      <c r="S36">
        <v>-2.0408163265306124E-2</v>
      </c>
      <c r="T36">
        <v>-0.15306122448979592</v>
      </c>
      <c r="U36" s="114">
        <f t="shared" si="2"/>
        <v>-0.5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30</v>
      </c>
      <c r="D37">
        <f>GT!M37</f>
        <v>0</v>
      </c>
      <c r="E37">
        <f>GT!N37</f>
        <v>-0.5</v>
      </c>
      <c r="F37">
        <f t="shared" si="4"/>
        <v>30</v>
      </c>
      <c r="G37">
        <f t="shared" si="5"/>
        <v>-0.5</v>
      </c>
      <c r="H37" s="112"/>
      <c r="I37">
        <f>BRPL_EOD!AA37+BRPL_EOD!AB37</f>
        <v>-0.21</v>
      </c>
      <c r="J37">
        <f>BYPL_EOD!AA37+BYPL_EOD!AB37</f>
        <v>-0.11</v>
      </c>
      <c r="K37">
        <f>MES_EOD!AA37+MES_EOD!AB37</f>
        <v>0</v>
      </c>
      <c r="L37">
        <f>NDMC_EOD!AA37+NDMC_EOD!AB37</f>
        <v>-0.02</v>
      </c>
      <c r="M37">
        <f>TPDDL_EOD!AA37+TPDDL_EOD!AB37</f>
        <v>-0.15</v>
      </c>
      <c r="N37">
        <f t="shared" si="0"/>
        <v>-0.49</v>
      </c>
      <c r="O37" s="112">
        <f t="shared" si="1"/>
        <v>-1.0000000000000009E-2</v>
      </c>
      <c r="P37">
        <v>-0.21428571428571427</v>
      </c>
      <c r="Q37">
        <v>-0.11224489795918367</v>
      </c>
      <c r="R37">
        <v>0</v>
      </c>
      <c r="S37">
        <v>-2.0408163265306124E-2</v>
      </c>
      <c r="T37">
        <v>-0.15306122448979592</v>
      </c>
      <c r="U37" s="114">
        <f t="shared" si="2"/>
        <v>-0.5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30</v>
      </c>
      <c r="D38">
        <f>GT!M38</f>
        <v>0</v>
      </c>
      <c r="E38">
        <f>GT!N38</f>
        <v>-0.5</v>
      </c>
      <c r="F38">
        <f t="shared" si="4"/>
        <v>30</v>
      </c>
      <c r="G38">
        <f t="shared" si="5"/>
        <v>-0.5</v>
      </c>
      <c r="H38" s="112"/>
      <c r="I38">
        <f>BRPL_EOD!AA38+BRPL_EOD!AB38</f>
        <v>-0.21</v>
      </c>
      <c r="J38">
        <f>BYPL_EOD!AA38+BYPL_EOD!AB38</f>
        <v>-0.11</v>
      </c>
      <c r="K38">
        <f>MES_EOD!AA38+MES_EOD!AB38</f>
        <v>0</v>
      </c>
      <c r="L38">
        <f>NDMC_EOD!AA38+NDMC_EOD!AB38</f>
        <v>-0.02</v>
      </c>
      <c r="M38">
        <f>TPDDL_EOD!AA38+TPDDL_EOD!AB38</f>
        <v>-0.15</v>
      </c>
      <c r="N38">
        <f t="shared" si="0"/>
        <v>-0.49</v>
      </c>
      <c r="O38" s="112">
        <f t="shared" si="1"/>
        <v>-1.0000000000000009E-2</v>
      </c>
      <c r="P38">
        <v>-0.21428571428571427</v>
      </c>
      <c r="Q38">
        <v>-0.11224489795918367</v>
      </c>
      <c r="R38">
        <v>0</v>
      </c>
      <c r="S38">
        <v>-2.0408163265306124E-2</v>
      </c>
      <c r="T38">
        <v>-0.15306122448979592</v>
      </c>
      <c r="U38" s="114">
        <f t="shared" si="2"/>
        <v>-0.5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30</v>
      </c>
      <c r="D39">
        <f>GT!M39</f>
        <v>0</v>
      </c>
      <c r="E39">
        <f>GT!N39</f>
        <v>-0.5</v>
      </c>
      <c r="F39">
        <f t="shared" si="4"/>
        <v>30</v>
      </c>
      <c r="G39">
        <f t="shared" si="5"/>
        <v>-0.5</v>
      </c>
      <c r="H39" s="112"/>
      <c r="I39">
        <f>BRPL_EOD!AA39+BRPL_EOD!AB39</f>
        <v>-0.21</v>
      </c>
      <c r="J39">
        <f>BYPL_EOD!AA39+BYPL_EOD!AB39</f>
        <v>-0.11</v>
      </c>
      <c r="K39">
        <f>MES_EOD!AA39+MES_EOD!AB39</f>
        <v>0</v>
      </c>
      <c r="L39">
        <f>NDMC_EOD!AA39+NDMC_EOD!AB39</f>
        <v>-0.02</v>
      </c>
      <c r="M39">
        <f>TPDDL_EOD!AA39+TPDDL_EOD!AB39</f>
        <v>-0.15</v>
      </c>
      <c r="N39">
        <f t="shared" si="0"/>
        <v>-0.49</v>
      </c>
      <c r="O39" s="112">
        <f t="shared" si="1"/>
        <v>-1.0000000000000009E-2</v>
      </c>
      <c r="P39">
        <v>-0.21428571428571427</v>
      </c>
      <c r="Q39">
        <v>-0.11224489795918367</v>
      </c>
      <c r="R39">
        <v>0</v>
      </c>
      <c r="S39">
        <v>-2.0408163265306124E-2</v>
      </c>
      <c r="T39">
        <v>-0.15306122448979592</v>
      </c>
      <c r="U39" s="114">
        <f t="shared" si="2"/>
        <v>-0.5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30</v>
      </c>
      <c r="D40">
        <f>GT!M40</f>
        <v>0</v>
      </c>
      <c r="E40">
        <f>GT!N40</f>
        <v>-0.5</v>
      </c>
      <c r="F40">
        <f t="shared" si="4"/>
        <v>30</v>
      </c>
      <c r="G40">
        <f t="shared" si="5"/>
        <v>-0.5</v>
      </c>
      <c r="H40" s="112"/>
      <c r="I40">
        <f>BRPL_EOD!AA40+BRPL_EOD!AB40</f>
        <v>-0.21</v>
      </c>
      <c r="J40">
        <f>BYPL_EOD!AA40+BYPL_EOD!AB40</f>
        <v>-0.11</v>
      </c>
      <c r="K40">
        <f>MES_EOD!AA40+MES_EOD!AB40</f>
        <v>0</v>
      </c>
      <c r="L40">
        <f>NDMC_EOD!AA40+NDMC_EOD!AB40</f>
        <v>-0.02</v>
      </c>
      <c r="M40">
        <f>TPDDL_EOD!AA40+TPDDL_EOD!AB40</f>
        <v>-0.15</v>
      </c>
      <c r="N40">
        <f t="shared" si="0"/>
        <v>-0.49</v>
      </c>
      <c r="O40" s="112">
        <f t="shared" si="1"/>
        <v>-1.0000000000000009E-2</v>
      </c>
      <c r="P40">
        <v>-0.21428571428571427</v>
      </c>
      <c r="Q40">
        <v>-0.11224489795918367</v>
      </c>
      <c r="R40">
        <v>0</v>
      </c>
      <c r="S40">
        <v>-2.0408163265306124E-2</v>
      </c>
      <c r="T40">
        <v>-0.15306122448979592</v>
      </c>
      <c r="U40" s="114">
        <f t="shared" si="2"/>
        <v>-0.5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30</v>
      </c>
      <c r="D41">
        <f>GT!M41</f>
        <v>0</v>
      </c>
      <c r="E41">
        <f>GT!N41</f>
        <v>-0.5</v>
      </c>
      <c r="F41">
        <f t="shared" si="4"/>
        <v>30</v>
      </c>
      <c r="G41">
        <f t="shared" si="5"/>
        <v>-0.5</v>
      </c>
      <c r="H41" s="112"/>
      <c r="I41">
        <f>BRPL_EOD!AA41+BRPL_EOD!AB41</f>
        <v>-0.21</v>
      </c>
      <c r="J41">
        <f>BYPL_EOD!AA41+BYPL_EOD!AB41</f>
        <v>-0.11</v>
      </c>
      <c r="K41">
        <f>MES_EOD!AA41+MES_EOD!AB41</f>
        <v>0</v>
      </c>
      <c r="L41">
        <f>NDMC_EOD!AA41+NDMC_EOD!AB41</f>
        <v>-0.02</v>
      </c>
      <c r="M41">
        <f>TPDDL_EOD!AA41+TPDDL_EOD!AB41</f>
        <v>-0.15</v>
      </c>
      <c r="N41">
        <f t="shared" si="0"/>
        <v>-0.49</v>
      </c>
      <c r="O41" s="112">
        <f t="shared" si="1"/>
        <v>-1.0000000000000009E-2</v>
      </c>
      <c r="P41">
        <v>-0.21428571428571427</v>
      </c>
      <c r="Q41">
        <v>-0.11224489795918367</v>
      </c>
      <c r="R41">
        <v>0</v>
      </c>
      <c r="S41">
        <v>-2.0408163265306124E-2</v>
      </c>
      <c r="T41">
        <v>-0.15306122448979592</v>
      </c>
      <c r="U41" s="114">
        <f t="shared" si="2"/>
        <v>-0.5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30</v>
      </c>
      <c r="D42">
        <f>GT!M42</f>
        <v>0</v>
      </c>
      <c r="E42">
        <f>GT!N42</f>
        <v>-0.5</v>
      </c>
      <c r="F42">
        <f t="shared" si="4"/>
        <v>30</v>
      </c>
      <c r="G42">
        <f t="shared" si="5"/>
        <v>-0.5</v>
      </c>
      <c r="H42" s="112"/>
      <c r="I42">
        <f>BRPL_EOD!AA42+BRPL_EOD!AB42</f>
        <v>-0.21</v>
      </c>
      <c r="J42">
        <f>BYPL_EOD!AA42+BYPL_EOD!AB42</f>
        <v>-0.11</v>
      </c>
      <c r="K42">
        <f>MES_EOD!AA42+MES_EOD!AB42</f>
        <v>0</v>
      </c>
      <c r="L42">
        <f>NDMC_EOD!AA42+NDMC_EOD!AB42</f>
        <v>-0.02</v>
      </c>
      <c r="M42">
        <f>TPDDL_EOD!AA42+TPDDL_EOD!AB42</f>
        <v>-0.15</v>
      </c>
      <c r="N42">
        <f t="shared" si="0"/>
        <v>-0.49</v>
      </c>
      <c r="O42" s="112">
        <f t="shared" si="1"/>
        <v>-1.0000000000000009E-2</v>
      </c>
      <c r="P42">
        <v>-0.21428571428571427</v>
      </c>
      <c r="Q42">
        <v>-0.11224489795918367</v>
      </c>
      <c r="R42">
        <v>0</v>
      </c>
      <c r="S42">
        <v>-2.0408163265306124E-2</v>
      </c>
      <c r="T42">
        <v>-0.15306122448979592</v>
      </c>
      <c r="U42" s="114">
        <f t="shared" si="2"/>
        <v>-0.5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30</v>
      </c>
      <c r="D43">
        <f>GT!M43</f>
        <v>0</v>
      </c>
      <c r="E43">
        <f>GT!N43</f>
        <v>-0.5</v>
      </c>
      <c r="F43">
        <f t="shared" si="4"/>
        <v>30</v>
      </c>
      <c r="G43">
        <f t="shared" si="5"/>
        <v>-0.5</v>
      </c>
      <c r="H43" s="112"/>
      <c r="I43">
        <f>BRPL_EOD!AA43+BRPL_EOD!AB43</f>
        <v>-0.21</v>
      </c>
      <c r="J43">
        <f>BYPL_EOD!AA43+BYPL_EOD!AB43</f>
        <v>-0.11</v>
      </c>
      <c r="K43">
        <f>MES_EOD!AA43+MES_EOD!AB43</f>
        <v>0</v>
      </c>
      <c r="L43">
        <f>NDMC_EOD!AA43+NDMC_EOD!AB43</f>
        <v>-0.02</v>
      </c>
      <c r="M43">
        <f>TPDDL_EOD!AA43+TPDDL_EOD!AB43</f>
        <v>-0.15</v>
      </c>
      <c r="N43">
        <f t="shared" si="0"/>
        <v>-0.49</v>
      </c>
      <c r="O43" s="112">
        <f t="shared" si="1"/>
        <v>-1.0000000000000009E-2</v>
      </c>
      <c r="P43">
        <v>-0.21428571428571427</v>
      </c>
      <c r="Q43">
        <v>-0.11224489795918367</v>
      </c>
      <c r="R43">
        <v>0</v>
      </c>
      <c r="S43">
        <v>-2.0408163265306124E-2</v>
      </c>
      <c r="T43">
        <v>-0.15306122448979592</v>
      </c>
      <c r="U43" s="114">
        <f t="shared" si="2"/>
        <v>-0.5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30</v>
      </c>
      <c r="D44">
        <f>GT!M44</f>
        <v>0</v>
      </c>
      <c r="E44">
        <f>GT!N44</f>
        <v>-0.5</v>
      </c>
      <c r="F44">
        <f t="shared" si="4"/>
        <v>30</v>
      </c>
      <c r="G44">
        <f t="shared" si="5"/>
        <v>-0.5</v>
      </c>
      <c r="H44" s="112"/>
      <c r="I44">
        <f>BRPL_EOD!AA44+BRPL_EOD!AB44</f>
        <v>-0.21</v>
      </c>
      <c r="J44">
        <f>BYPL_EOD!AA44+BYPL_EOD!AB44</f>
        <v>-0.11</v>
      </c>
      <c r="K44">
        <f>MES_EOD!AA44+MES_EOD!AB44</f>
        <v>0</v>
      </c>
      <c r="L44">
        <f>NDMC_EOD!AA44+NDMC_EOD!AB44</f>
        <v>-0.02</v>
      </c>
      <c r="M44">
        <f>TPDDL_EOD!AA44+TPDDL_EOD!AB44</f>
        <v>-0.15</v>
      </c>
      <c r="N44">
        <f t="shared" si="0"/>
        <v>-0.49</v>
      </c>
      <c r="O44" s="112">
        <f t="shared" si="1"/>
        <v>-1.0000000000000009E-2</v>
      </c>
      <c r="P44">
        <v>-0.21428571428571427</v>
      </c>
      <c r="Q44">
        <v>-0.11224489795918367</v>
      </c>
      <c r="R44">
        <v>0</v>
      </c>
      <c r="S44">
        <v>-2.0408163265306124E-2</v>
      </c>
      <c r="T44">
        <v>-0.15306122448979592</v>
      </c>
      <c r="U44" s="114">
        <f t="shared" si="2"/>
        <v>-0.5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30</v>
      </c>
      <c r="D45">
        <f>GT!M45</f>
        <v>0</v>
      </c>
      <c r="E45">
        <f>GT!N45</f>
        <v>-0.5</v>
      </c>
      <c r="F45">
        <f t="shared" si="4"/>
        <v>30</v>
      </c>
      <c r="G45">
        <f t="shared" si="5"/>
        <v>-0.5</v>
      </c>
      <c r="H45" s="112"/>
      <c r="I45">
        <f>BRPL_EOD!AA45+BRPL_EOD!AB45</f>
        <v>-0.21</v>
      </c>
      <c r="J45">
        <f>BYPL_EOD!AA45+BYPL_EOD!AB45</f>
        <v>-0.11</v>
      </c>
      <c r="K45">
        <f>MES_EOD!AA45+MES_EOD!AB45</f>
        <v>0</v>
      </c>
      <c r="L45">
        <f>NDMC_EOD!AA45+NDMC_EOD!AB45</f>
        <v>-0.02</v>
      </c>
      <c r="M45">
        <f>TPDDL_EOD!AA45+TPDDL_EOD!AB45</f>
        <v>-0.15</v>
      </c>
      <c r="N45">
        <f t="shared" si="0"/>
        <v>-0.49</v>
      </c>
      <c r="O45" s="112">
        <f t="shared" si="1"/>
        <v>-1.0000000000000009E-2</v>
      </c>
      <c r="P45">
        <v>-0.21428571428571427</v>
      </c>
      <c r="Q45">
        <v>-0.11224489795918367</v>
      </c>
      <c r="R45">
        <v>0</v>
      </c>
      <c r="S45">
        <v>-2.0408163265306124E-2</v>
      </c>
      <c r="T45">
        <v>-0.15306122448979592</v>
      </c>
      <c r="U45" s="114">
        <f t="shared" si="2"/>
        <v>-0.5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30</v>
      </c>
      <c r="D46">
        <f>GT!M46</f>
        <v>0</v>
      </c>
      <c r="E46">
        <f>GT!N46</f>
        <v>-0.5</v>
      </c>
      <c r="F46">
        <f t="shared" si="4"/>
        <v>30</v>
      </c>
      <c r="G46">
        <f t="shared" si="5"/>
        <v>-0.5</v>
      </c>
      <c r="H46" s="112"/>
      <c r="I46">
        <f>BRPL_EOD!AA46+BRPL_EOD!AB46</f>
        <v>-0.21</v>
      </c>
      <c r="J46">
        <f>BYPL_EOD!AA46+BYPL_EOD!AB46</f>
        <v>-0.11</v>
      </c>
      <c r="K46">
        <f>MES_EOD!AA46+MES_EOD!AB46</f>
        <v>0</v>
      </c>
      <c r="L46">
        <f>NDMC_EOD!AA46+NDMC_EOD!AB46</f>
        <v>-0.02</v>
      </c>
      <c r="M46">
        <f>TPDDL_EOD!AA46+TPDDL_EOD!AB46</f>
        <v>-0.15</v>
      </c>
      <c r="N46">
        <f t="shared" si="0"/>
        <v>-0.49</v>
      </c>
      <c r="O46" s="112">
        <f t="shared" si="1"/>
        <v>-1.0000000000000009E-2</v>
      </c>
      <c r="P46">
        <v>-0.21428571428571427</v>
      </c>
      <c r="Q46">
        <v>-0.11224489795918367</v>
      </c>
      <c r="R46">
        <v>0</v>
      </c>
      <c r="S46">
        <v>-2.0408163265306124E-2</v>
      </c>
      <c r="T46">
        <v>-0.15306122448979592</v>
      </c>
      <c r="U46" s="114">
        <f t="shared" si="2"/>
        <v>-0.5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30</v>
      </c>
      <c r="D47">
        <f>GT!M47</f>
        <v>0</v>
      </c>
      <c r="E47">
        <f>GT!N47</f>
        <v>-0.5</v>
      </c>
      <c r="F47">
        <f t="shared" si="4"/>
        <v>30</v>
      </c>
      <c r="G47">
        <f t="shared" si="5"/>
        <v>-0.5</v>
      </c>
      <c r="H47" s="112"/>
      <c r="I47">
        <f>BRPL_EOD!AA47+BRPL_EOD!AB47</f>
        <v>-0.21</v>
      </c>
      <c r="J47">
        <f>BYPL_EOD!AA47+BYPL_EOD!AB47</f>
        <v>-0.11</v>
      </c>
      <c r="K47">
        <f>MES_EOD!AA47+MES_EOD!AB47</f>
        <v>0</v>
      </c>
      <c r="L47">
        <f>NDMC_EOD!AA47+NDMC_EOD!AB47</f>
        <v>-0.02</v>
      </c>
      <c r="M47">
        <f>TPDDL_EOD!AA47+TPDDL_EOD!AB47</f>
        <v>-0.15</v>
      </c>
      <c r="N47">
        <f t="shared" si="0"/>
        <v>-0.49</v>
      </c>
      <c r="O47" s="112">
        <f t="shared" si="1"/>
        <v>-1.0000000000000009E-2</v>
      </c>
      <c r="P47">
        <v>-0.21428571428571427</v>
      </c>
      <c r="Q47">
        <v>-0.11224489795918367</v>
      </c>
      <c r="R47">
        <v>0</v>
      </c>
      <c r="S47">
        <v>-2.0408163265306124E-2</v>
      </c>
      <c r="T47">
        <v>-0.15306122448979592</v>
      </c>
      <c r="U47" s="114">
        <f t="shared" si="2"/>
        <v>-0.5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30</v>
      </c>
      <c r="D48">
        <f>GT!M48</f>
        <v>0</v>
      </c>
      <c r="E48">
        <f>GT!N48</f>
        <v>-0.5</v>
      </c>
      <c r="F48">
        <f t="shared" si="4"/>
        <v>30</v>
      </c>
      <c r="G48">
        <f t="shared" si="5"/>
        <v>-0.5</v>
      </c>
      <c r="H48" s="112"/>
      <c r="I48">
        <f>BRPL_EOD!AA48+BRPL_EOD!AB48</f>
        <v>-0.21</v>
      </c>
      <c r="J48">
        <f>BYPL_EOD!AA48+BYPL_EOD!AB48</f>
        <v>-0.11</v>
      </c>
      <c r="K48">
        <f>MES_EOD!AA48+MES_EOD!AB48</f>
        <v>0</v>
      </c>
      <c r="L48">
        <f>NDMC_EOD!AA48+NDMC_EOD!AB48</f>
        <v>-0.02</v>
      </c>
      <c r="M48">
        <f>TPDDL_EOD!AA48+TPDDL_EOD!AB48</f>
        <v>-0.15</v>
      </c>
      <c r="N48">
        <f t="shared" si="0"/>
        <v>-0.49</v>
      </c>
      <c r="O48" s="112">
        <f t="shared" si="1"/>
        <v>-1.0000000000000009E-2</v>
      </c>
      <c r="P48">
        <v>-0.21428571428571427</v>
      </c>
      <c r="Q48">
        <v>-0.11224489795918367</v>
      </c>
      <c r="R48">
        <v>0</v>
      </c>
      <c r="S48">
        <v>-2.0408163265306124E-2</v>
      </c>
      <c r="T48">
        <v>-0.15306122448979592</v>
      </c>
      <c r="U48" s="114">
        <f t="shared" si="2"/>
        <v>-0.5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-0.5</v>
      </c>
      <c r="F49">
        <f t="shared" si="4"/>
        <v>60</v>
      </c>
      <c r="G49">
        <f t="shared" si="5"/>
        <v>-0.5</v>
      </c>
      <c r="H49" s="112"/>
      <c r="I49">
        <f>BRPL_EOD!AA49+BRPL_EOD!AB49</f>
        <v>-0.21</v>
      </c>
      <c r="J49">
        <f>BYPL_EOD!AA49+BYPL_EOD!AB49</f>
        <v>-0.11</v>
      </c>
      <c r="K49">
        <f>MES_EOD!AA49+MES_EOD!AB49</f>
        <v>0</v>
      </c>
      <c r="L49">
        <f>NDMC_EOD!AA49+NDMC_EOD!AB49</f>
        <v>-0.02</v>
      </c>
      <c r="M49">
        <f>TPDDL_EOD!AA49+TPDDL_EOD!AB49</f>
        <v>-0.15</v>
      </c>
      <c r="N49">
        <f t="shared" si="0"/>
        <v>-0.49</v>
      </c>
      <c r="O49" s="112">
        <f t="shared" si="1"/>
        <v>-1.0000000000000009E-2</v>
      </c>
      <c r="P49">
        <v>-0.21428571428571427</v>
      </c>
      <c r="Q49">
        <v>-0.11224489795918367</v>
      </c>
      <c r="R49">
        <v>0</v>
      </c>
      <c r="S49">
        <v>-2.0408163265306124E-2</v>
      </c>
      <c r="T49">
        <v>-0.15306122448979592</v>
      </c>
      <c r="U49" s="114">
        <f t="shared" si="2"/>
        <v>-0.5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-0.5</v>
      </c>
      <c r="F50">
        <f t="shared" si="4"/>
        <v>60</v>
      </c>
      <c r="G50">
        <f t="shared" si="5"/>
        <v>-0.5</v>
      </c>
      <c r="H50" s="112"/>
      <c r="I50">
        <f>BRPL_EOD!AA50+BRPL_EOD!AB50</f>
        <v>-0.21</v>
      </c>
      <c r="J50">
        <f>BYPL_EOD!AA50+BYPL_EOD!AB50</f>
        <v>-0.11</v>
      </c>
      <c r="K50">
        <f>MES_EOD!AA50+MES_EOD!AB50</f>
        <v>0</v>
      </c>
      <c r="L50">
        <f>NDMC_EOD!AA50+NDMC_EOD!AB50</f>
        <v>-0.02</v>
      </c>
      <c r="M50">
        <f>TPDDL_EOD!AA50+TPDDL_EOD!AB50</f>
        <v>-0.15</v>
      </c>
      <c r="N50">
        <f t="shared" si="0"/>
        <v>-0.49</v>
      </c>
      <c r="O50" s="112">
        <f t="shared" si="1"/>
        <v>-1.0000000000000009E-2</v>
      </c>
      <c r="P50">
        <v>-0.21428571428571427</v>
      </c>
      <c r="Q50">
        <v>-0.11224489795918367</v>
      </c>
      <c r="R50">
        <v>0</v>
      </c>
      <c r="S50">
        <v>-2.0408163265306124E-2</v>
      </c>
      <c r="T50">
        <v>-0.15306122448979592</v>
      </c>
      <c r="U50" s="114">
        <f t="shared" si="2"/>
        <v>-0.5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-0.5</v>
      </c>
      <c r="F51">
        <f t="shared" si="4"/>
        <v>60</v>
      </c>
      <c r="G51">
        <f t="shared" si="5"/>
        <v>-0.5</v>
      </c>
      <c r="H51" s="112"/>
      <c r="I51">
        <f>BRPL_EOD!AA51+BRPL_EOD!AB51</f>
        <v>-0.21</v>
      </c>
      <c r="J51">
        <f>BYPL_EOD!AA51+BYPL_EOD!AB51</f>
        <v>-0.11</v>
      </c>
      <c r="K51">
        <f>MES_EOD!AA51+MES_EOD!AB51</f>
        <v>0</v>
      </c>
      <c r="L51">
        <f>NDMC_EOD!AA51+NDMC_EOD!AB51</f>
        <v>-0.02</v>
      </c>
      <c r="M51">
        <f>TPDDL_EOD!AA51+TPDDL_EOD!AB51</f>
        <v>-0.15</v>
      </c>
      <c r="N51">
        <f t="shared" si="0"/>
        <v>-0.49</v>
      </c>
      <c r="O51" s="112">
        <f t="shared" si="1"/>
        <v>-1.0000000000000009E-2</v>
      </c>
      <c r="P51">
        <v>-0.21428571428571427</v>
      </c>
      <c r="Q51">
        <v>-0.11224489795918367</v>
      </c>
      <c r="R51">
        <v>0</v>
      </c>
      <c r="S51">
        <v>-2.0408163265306124E-2</v>
      </c>
      <c r="T51">
        <v>-0.15306122448979592</v>
      </c>
      <c r="U51" s="114">
        <f t="shared" si="2"/>
        <v>-0.5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-0.5</v>
      </c>
      <c r="F52">
        <f t="shared" si="4"/>
        <v>60</v>
      </c>
      <c r="G52">
        <f t="shared" si="5"/>
        <v>-0.5</v>
      </c>
      <c r="H52" s="112"/>
      <c r="I52">
        <f>BRPL_EOD!AA52+BRPL_EOD!AB52</f>
        <v>-0.21</v>
      </c>
      <c r="J52">
        <f>BYPL_EOD!AA52+BYPL_EOD!AB52</f>
        <v>-0.11</v>
      </c>
      <c r="K52">
        <f>MES_EOD!AA52+MES_EOD!AB52</f>
        <v>0</v>
      </c>
      <c r="L52">
        <f>NDMC_EOD!AA52+NDMC_EOD!AB52</f>
        <v>-0.02</v>
      </c>
      <c r="M52">
        <f>TPDDL_EOD!AA52+TPDDL_EOD!AB52</f>
        <v>-0.15</v>
      </c>
      <c r="N52">
        <f t="shared" si="0"/>
        <v>-0.49</v>
      </c>
      <c r="O52" s="112">
        <f t="shared" si="1"/>
        <v>-1.0000000000000009E-2</v>
      </c>
      <c r="P52">
        <v>-0.21428571428571427</v>
      </c>
      <c r="Q52">
        <v>-0.11224489795918367</v>
      </c>
      <c r="R52">
        <v>0</v>
      </c>
      <c r="S52">
        <v>-2.0408163265306124E-2</v>
      </c>
      <c r="T52">
        <v>-0.15306122448979592</v>
      </c>
      <c r="U52" s="114">
        <f t="shared" si="2"/>
        <v>-0.5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-0.5</v>
      </c>
      <c r="F53">
        <f t="shared" si="4"/>
        <v>60</v>
      </c>
      <c r="G53">
        <f t="shared" si="5"/>
        <v>-0.5</v>
      </c>
      <c r="H53" s="112"/>
      <c r="I53">
        <f>BRPL_EOD!AA53+BRPL_EOD!AB53</f>
        <v>-0.21</v>
      </c>
      <c r="J53">
        <f>BYPL_EOD!AA53+BYPL_EOD!AB53</f>
        <v>-0.11</v>
      </c>
      <c r="K53">
        <f>MES_EOD!AA53+MES_EOD!AB53</f>
        <v>0</v>
      </c>
      <c r="L53">
        <f>NDMC_EOD!AA53+NDMC_EOD!AB53</f>
        <v>-0.02</v>
      </c>
      <c r="M53">
        <f>TPDDL_EOD!AA53+TPDDL_EOD!AB53</f>
        <v>-0.15</v>
      </c>
      <c r="N53">
        <f t="shared" si="0"/>
        <v>-0.49</v>
      </c>
      <c r="O53" s="112">
        <f t="shared" si="1"/>
        <v>-1.0000000000000009E-2</v>
      </c>
      <c r="P53">
        <v>-0.21428571428571427</v>
      </c>
      <c r="Q53">
        <v>-0.11224489795918367</v>
      </c>
      <c r="R53">
        <v>0</v>
      </c>
      <c r="S53">
        <v>-2.0408163265306124E-2</v>
      </c>
      <c r="T53">
        <v>-0.15306122448979592</v>
      </c>
      <c r="U53" s="114">
        <f t="shared" si="2"/>
        <v>-0.5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-0.5</v>
      </c>
      <c r="F54">
        <f t="shared" si="4"/>
        <v>60</v>
      </c>
      <c r="G54">
        <f t="shared" si="5"/>
        <v>-0.5</v>
      </c>
      <c r="H54" s="112"/>
      <c r="I54">
        <f>BRPL_EOD!AA54+BRPL_EOD!AB54</f>
        <v>-0.21</v>
      </c>
      <c r="J54">
        <f>BYPL_EOD!AA54+BYPL_EOD!AB54</f>
        <v>-0.11</v>
      </c>
      <c r="K54">
        <f>MES_EOD!AA54+MES_EOD!AB54</f>
        <v>0</v>
      </c>
      <c r="L54">
        <f>NDMC_EOD!AA54+NDMC_EOD!AB54</f>
        <v>-0.02</v>
      </c>
      <c r="M54">
        <f>TPDDL_EOD!AA54+TPDDL_EOD!AB54</f>
        <v>-0.15</v>
      </c>
      <c r="N54">
        <f t="shared" si="0"/>
        <v>-0.49</v>
      </c>
      <c r="O54" s="112">
        <f t="shared" si="1"/>
        <v>-1.0000000000000009E-2</v>
      </c>
      <c r="P54">
        <v>-0.21428571428571427</v>
      </c>
      <c r="Q54">
        <v>-0.11224489795918367</v>
      </c>
      <c r="R54">
        <v>0</v>
      </c>
      <c r="S54">
        <v>-2.0408163265306124E-2</v>
      </c>
      <c r="T54">
        <v>-0.15306122448979592</v>
      </c>
      <c r="U54" s="114">
        <f t="shared" si="2"/>
        <v>-0.5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0</v>
      </c>
      <c r="E56">
        <f>GT!N56</f>
        <v>0</v>
      </c>
      <c r="F56">
        <f t="shared" si="4"/>
        <v>72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0</v>
      </c>
      <c r="E57">
        <f>GT!N57</f>
        <v>0</v>
      </c>
      <c r="F57">
        <f t="shared" si="4"/>
        <v>72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0</v>
      </c>
      <c r="E58">
        <f>GT!N58</f>
        <v>0</v>
      </c>
      <c r="F58">
        <f t="shared" si="4"/>
        <v>72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0</v>
      </c>
      <c r="E59">
        <f>GT!N59</f>
        <v>0</v>
      </c>
      <c r="F59">
        <f t="shared" si="4"/>
        <v>72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0</v>
      </c>
      <c r="E60">
        <f>GT!N60</f>
        <v>0</v>
      </c>
      <c r="F60">
        <f t="shared" si="4"/>
        <v>72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0</v>
      </c>
      <c r="E61">
        <f>GT!N61</f>
        <v>0</v>
      </c>
      <c r="F61">
        <f t="shared" si="4"/>
        <v>72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0</v>
      </c>
      <c r="E62">
        <f>GT!N62</f>
        <v>0</v>
      </c>
      <c r="F62">
        <f t="shared" si="4"/>
        <v>72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0</v>
      </c>
      <c r="E63">
        <f>GT!N63</f>
        <v>0</v>
      </c>
      <c r="F63">
        <f t="shared" si="4"/>
        <v>72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0</v>
      </c>
      <c r="E64">
        <f>GT!N64</f>
        <v>0</v>
      </c>
      <c r="F64">
        <f t="shared" si="4"/>
        <v>72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0</v>
      </c>
      <c r="E65">
        <f>GT!N65</f>
        <v>0</v>
      </c>
      <c r="F65">
        <f t="shared" si="4"/>
        <v>72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0</v>
      </c>
      <c r="E66">
        <f>GT!N66</f>
        <v>0</v>
      </c>
      <c r="F66">
        <f t="shared" si="4"/>
        <v>72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0</v>
      </c>
      <c r="E67">
        <f>GT!N67</f>
        <v>0</v>
      </c>
      <c r="F67">
        <f t="shared" si="4"/>
        <v>72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0</v>
      </c>
      <c r="E68">
        <f>GT!N68</f>
        <v>0</v>
      </c>
      <c r="F68">
        <f t="shared" ref="F68:F98" si="10">B68+C68</f>
        <v>72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-0.7</v>
      </c>
      <c r="E69">
        <f>GT!N69</f>
        <v>28</v>
      </c>
      <c r="F69">
        <f t="shared" si="10"/>
        <v>72</v>
      </c>
      <c r="G69">
        <f t="shared" si="11"/>
        <v>27.3</v>
      </c>
      <c r="H69" s="112"/>
      <c r="I69">
        <f>BRPL_EOD!AA69+BRPL_EOD!AB69</f>
        <v>11.57</v>
      </c>
      <c r="J69">
        <f>BYPL_EOD!AA69+BYPL_EOD!AB69</f>
        <v>6.34</v>
      </c>
      <c r="K69">
        <f>MES_EOD!AA69+MES_EOD!AB69</f>
        <v>0</v>
      </c>
      <c r="L69">
        <f>NDMC_EOD!AA69+NDMC_EOD!AB69</f>
        <v>1.49</v>
      </c>
      <c r="M69">
        <f>TPDDL_EOD!AA69+TPDDL_EOD!AB69</f>
        <v>8.27</v>
      </c>
      <c r="N69">
        <f t="shared" si="6"/>
        <v>27.669999999999998</v>
      </c>
      <c r="O69" s="112">
        <f t="shared" si="7"/>
        <v>-0.36999999999999744</v>
      </c>
      <c r="P69">
        <v>11.415287314781352</v>
      </c>
      <c r="Q69">
        <v>6.2552222623780276</v>
      </c>
      <c r="R69">
        <v>0</v>
      </c>
      <c r="S69">
        <v>1.4700758944705459</v>
      </c>
      <c r="T69">
        <v>8.1594145283700765</v>
      </c>
      <c r="U69" s="114">
        <f t="shared" si="8"/>
        <v>27.300000000000004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-0.7</v>
      </c>
      <c r="E70">
        <f>GT!N70</f>
        <v>28</v>
      </c>
      <c r="F70">
        <f t="shared" si="10"/>
        <v>72</v>
      </c>
      <c r="G70">
        <f t="shared" si="11"/>
        <v>27.3</v>
      </c>
      <c r="H70" s="112"/>
      <c r="I70">
        <f>BRPL_EOD!AA70+BRPL_EOD!AB70</f>
        <v>11.57</v>
      </c>
      <c r="J70">
        <f>BYPL_EOD!AA70+BYPL_EOD!AB70</f>
        <v>6.34</v>
      </c>
      <c r="K70">
        <f>MES_EOD!AA70+MES_EOD!AB70</f>
        <v>0</v>
      </c>
      <c r="L70">
        <f>NDMC_EOD!AA70+NDMC_EOD!AB70</f>
        <v>1.49</v>
      </c>
      <c r="M70">
        <f>TPDDL_EOD!AA70+TPDDL_EOD!AB70</f>
        <v>8.27</v>
      </c>
      <c r="N70">
        <f t="shared" si="6"/>
        <v>27.669999999999998</v>
      </c>
      <c r="O70" s="112">
        <f t="shared" si="7"/>
        <v>-0.36999999999999744</v>
      </c>
      <c r="P70">
        <v>11.415287314781352</v>
      </c>
      <c r="Q70">
        <v>6.2552222623780276</v>
      </c>
      <c r="R70">
        <v>0</v>
      </c>
      <c r="S70">
        <v>1.4700758944705459</v>
      </c>
      <c r="T70">
        <v>8.1594145283700765</v>
      </c>
      <c r="U70" s="114">
        <f t="shared" si="8"/>
        <v>27.300000000000004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-0.7</v>
      </c>
      <c r="E71">
        <f>GT!N71</f>
        <v>5</v>
      </c>
      <c r="F71">
        <f t="shared" si="10"/>
        <v>72</v>
      </c>
      <c r="G71">
        <f t="shared" si="11"/>
        <v>4.3</v>
      </c>
      <c r="H71" s="112"/>
      <c r="I71">
        <f>BRPL_EOD!AA71+BRPL_EOD!AB71</f>
        <v>1.41</v>
      </c>
      <c r="J71">
        <f>BYPL_EOD!AA71+BYPL_EOD!AB71</f>
        <v>0.77</v>
      </c>
      <c r="K71">
        <f>MES_EOD!AA71+MES_EOD!AB71</f>
        <v>0</v>
      </c>
      <c r="L71">
        <f>NDMC_EOD!AA71+NDMC_EOD!AB71</f>
        <v>1.49</v>
      </c>
      <c r="M71">
        <f>TPDDL_EOD!AA71+TPDDL_EOD!AB71</f>
        <v>1.01</v>
      </c>
      <c r="N71">
        <f t="shared" si="6"/>
        <v>4.68</v>
      </c>
      <c r="O71" s="112">
        <f t="shared" si="7"/>
        <v>-0.37999999999999989</v>
      </c>
      <c r="P71">
        <v>1.2955128205128204</v>
      </c>
      <c r="Q71">
        <v>0.70747863247863252</v>
      </c>
      <c r="R71">
        <v>0</v>
      </c>
      <c r="S71">
        <v>1.369017094017094</v>
      </c>
      <c r="T71">
        <v>0.92799145299145303</v>
      </c>
      <c r="U71" s="114">
        <f t="shared" si="8"/>
        <v>4.3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-0.7</v>
      </c>
      <c r="E72">
        <f>GT!N72</f>
        <v>28</v>
      </c>
      <c r="F72">
        <f t="shared" si="10"/>
        <v>72</v>
      </c>
      <c r="G72">
        <f t="shared" si="11"/>
        <v>27.3</v>
      </c>
      <c r="H72" s="112"/>
      <c r="I72">
        <f>BRPL_EOD!AA72+BRPL_EOD!AB72</f>
        <v>11.57</v>
      </c>
      <c r="J72">
        <f>BYPL_EOD!AA72+BYPL_EOD!AB72</f>
        <v>6.34</v>
      </c>
      <c r="K72">
        <f>MES_EOD!AA72+MES_EOD!AB72</f>
        <v>0</v>
      </c>
      <c r="L72">
        <f>NDMC_EOD!AA72+NDMC_EOD!AB72</f>
        <v>1.49</v>
      </c>
      <c r="M72">
        <f>TPDDL_EOD!AA72+TPDDL_EOD!AB72</f>
        <v>8.27</v>
      </c>
      <c r="N72">
        <f t="shared" si="6"/>
        <v>27.669999999999998</v>
      </c>
      <c r="O72" s="112">
        <f t="shared" si="7"/>
        <v>-0.36999999999999744</v>
      </c>
      <c r="P72">
        <v>11.415287314781352</v>
      </c>
      <c r="Q72">
        <v>6.2552222623780276</v>
      </c>
      <c r="R72">
        <v>0</v>
      </c>
      <c r="S72">
        <v>1.4700758944705459</v>
      </c>
      <c r="T72">
        <v>8.1594145283700765</v>
      </c>
      <c r="U72" s="114">
        <f t="shared" si="8"/>
        <v>27.300000000000004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-0.7</v>
      </c>
      <c r="E73">
        <f>GT!N73</f>
        <v>28</v>
      </c>
      <c r="F73">
        <f t="shared" si="10"/>
        <v>72</v>
      </c>
      <c r="G73">
        <f t="shared" si="11"/>
        <v>27.3</v>
      </c>
      <c r="H73" s="112"/>
      <c r="I73">
        <f>BRPL_EOD!AA73+BRPL_EOD!AB73</f>
        <v>11.57</v>
      </c>
      <c r="J73">
        <f>BYPL_EOD!AA73+BYPL_EOD!AB73</f>
        <v>6.34</v>
      </c>
      <c r="K73">
        <f>MES_EOD!AA73+MES_EOD!AB73</f>
        <v>0</v>
      </c>
      <c r="L73">
        <f>NDMC_EOD!AA73+NDMC_EOD!AB73</f>
        <v>1.49</v>
      </c>
      <c r="M73">
        <f>TPDDL_EOD!AA73+TPDDL_EOD!AB73</f>
        <v>8.27</v>
      </c>
      <c r="N73">
        <f t="shared" si="6"/>
        <v>27.669999999999998</v>
      </c>
      <c r="O73" s="112">
        <f t="shared" si="7"/>
        <v>-0.36999999999999744</v>
      </c>
      <c r="P73">
        <v>11.415287314781352</v>
      </c>
      <c r="Q73">
        <v>6.2552222623780276</v>
      </c>
      <c r="R73">
        <v>0</v>
      </c>
      <c r="S73">
        <v>1.4700758944705459</v>
      </c>
      <c r="T73">
        <v>8.1594145283700765</v>
      </c>
      <c r="U73" s="114">
        <f t="shared" si="8"/>
        <v>27.300000000000004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-0.7</v>
      </c>
      <c r="E74">
        <f>GT!N74</f>
        <v>28</v>
      </c>
      <c r="F74">
        <f t="shared" si="10"/>
        <v>72</v>
      </c>
      <c r="G74">
        <f t="shared" si="11"/>
        <v>27.3</v>
      </c>
      <c r="H74" s="112"/>
      <c r="I74">
        <f>BRPL_EOD!AA74+BRPL_EOD!AB74</f>
        <v>11.57</v>
      </c>
      <c r="J74">
        <f>BYPL_EOD!AA74+BYPL_EOD!AB74</f>
        <v>6.34</v>
      </c>
      <c r="K74">
        <f>MES_EOD!AA74+MES_EOD!AB74</f>
        <v>0</v>
      </c>
      <c r="L74">
        <f>NDMC_EOD!AA74+NDMC_EOD!AB74</f>
        <v>1.49</v>
      </c>
      <c r="M74">
        <f>TPDDL_EOD!AA74+TPDDL_EOD!AB74</f>
        <v>8.27</v>
      </c>
      <c r="N74">
        <f t="shared" si="6"/>
        <v>27.669999999999998</v>
      </c>
      <c r="O74" s="112">
        <f t="shared" si="7"/>
        <v>-0.36999999999999744</v>
      </c>
      <c r="P74">
        <v>11.415287314781352</v>
      </c>
      <c r="Q74">
        <v>6.2552222623780276</v>
      </c>
      <c r="R74">
        <v>0</v>
      </c>
      <c r="S74">
        <v>1.4700758944705459</v>
      </c>
      <c r="T74">
        <v>8.1594145283700765</v>
      </c>
      <c r="U74" s="114">
        <f t="shared" si="8"/>
        <v>27.300000000000004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0</v>
      </c>
      <c r="E75">
        <f>GT!N75</f>
        <v>0</v>
      </c>
      <c r="F75">
        <f t="shared" si="10"/>
        <v>72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0</v>
      </c>
      <c r="E76">
        <f>GT!N76</f>
        <v>0</v>
      </c>
      <c r="F76">
        <f t="shared" si="10"/>
        <v>72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0</v>
      </c>
      <c r="E77">
        <f>GT!N77</f>
        <v>0</v>
      </c>
      <c r="F77">
        <f t="shared" si="10"/>
        <v>72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0</v>
      </c>
      <c r="E78">
        <f>GT!N78</f>
        <v>0</v>
      </c>
      <c r="F78">
        <f t="shared" si="10"/>
        <v>72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0</v>
      </c>
      <c r="E79">
        <f>GT!N79</f>
        <v>0</v>
      </c>
      <c r="F79">
        <f t="shared" si="10"/>
        <v>72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-0.5</v>
      </c>
      <c r="F81">
        <f t="shared" si="10"/>
        <v>60</v>
      </c>
      <c r="G81">
        <f t="shared" si="11"/>
        <v>-0.5</v>
      </c>
      <c r="H81" s="112"/>
      <c r="I81">
        <f>BRPL_EOD!AA81+BRPL_EOD!AB81</f>
        <v>-0.21</v>
      </c>
      <c r="J81">
        <f>BYPL_EOD!AA81+BYPL_EOD!AB81</f>
        <v>-0.11</v>
      </c>
      <c r="K81">
        <f>MES_EOD!AA81+MES_EOD!AB81</f>
        <v>0</v>
      </c>
      <c r="L81">
        <f>NDMC_EOD!AA81+NDMC_EOD!AB81</f>
        <v>-0.02</v>
      </c>
      <c r="M81">
        <f>TPDDL_EOD!AA81+TPDDL_EOD!AB81</f>
        <v>-0.15</v>
      </c>
      <c r="N81">
        <f t="shared" si="6"/>
        <v>-0.49</v>
      </c>
      <c r="O81" s="112">
        <f t="shared" si="7"/>
        <v>-1.0000000000000009E-2</v>
      </c>
      <c r="P81">
        <v>-0.21428571428571427</v>
      </c>
      <c r="Q81">
        <v>-0.11224489795918367</v>
      </c>
      <c r="R81">
        <v>0</v>
      </c>
      <c r="S81">
        <v>-2.0408163265306124E-2</v>
      </c>
      <c r="T81">
        <v>-0.15306122448979592</v>
      </c>
      <c r="U81" s="114">
        <f t="shared" si="8"/>
        <v>-0.5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-0.5</v>
      </c>
      <c r="F82">
        <f t="shared" si="10"/>
        <v>60</v>
      </c>
      <c r="G82">
        <f t="shared" si="11"/>
        <v>-0.5</v>
      </c>
      <c r="H82" s="112"/>
      <c r="I82">
        <f>BRPL_EOD!AA82+BRPL_EOD!AB82</f>
        <v>-0.21</v>
      </c>
      <c r="J82">
        <f>BYPL_EOD!AA82+BYPL_EOD!AB82</f>
        <v>-0.11</v>
      </c>
      <c r="K82">
        <f>MES_EOD!AA82+MES_EOD!AB82</f>
        <v>0</v>
      </c>
      <c r="L82">
        <f>NDMC_EOD!AA82+NDMC_EOD!AB82</f>
        <v>-0.02</v>
      </c>
      <c r="M82">
        <f>TPDDL_EOD!AA82+TPDDL_EOD!AB82</f>
        <v>-0.15</v>
      </c>
      <c r="N82">
        <f t="shared" si="6"/>
        <v>-0.49</v>
      </c>
      <c r="O82" s="112">
        <f t="shared" si="7"/>
        <v>-1.0000000000000009E-2</v>
      </c>
      <c r="P82">
        <v>-0.21428571428571427</v>
      </c>
      <c r="Q82">
        <v>-0.11224489795918367</v>
      </c>
      <c r="R82">
        <v>0</v>
      </c>
      <c r="S82">
        <v>-2.0408163265306124E-2</v>
      </c>
      <c r="T82">
        <v>-0.15306122448979592</v>
      </c>
      <c r="U82" s="114">
        <f t="shared" si="8"/>
        <v>-0.5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-0.5</v>
      </c>
      <c r="F83">
        <f t="shared" si="10"/>
        <v>60</v>
      </c>
      <c r="G83">
        <f t="shared" si="11"/>
        <v>-0.5</v>
      </c>
      <c r="H83" s="112"/>
      <c r="I83">
        <f>BRPL_EOD!AA83+BRPL_EOD!AB83</f>
        <v>-0.21</v>
      </c>
      <c r="J83">
        <f>BYPL_EOD!AA83+BYPL_EOD!AB83</f>
        <v>-0.11</v>
      </c>
      <c r="K83">
        <f>MES_EOD!AA83+MES_EOD!AB83</f>
        <v>0</v>
      </c>
      <c r="L83">
        <f>NDMC_EOD!AA83+NDMC_EOD!AB83</f>
        <v>-0.02</v>
      </c>
      <c r="M83">
        <f>TPDDL_EOD!AA83+TPDDL_EOD!AB83</f>
        <v>-0.15</v>
      </c>
      <c r="N83">
        <f t="shared" si="6"/>
        <v>-0.49</v>
      </c>
      <c r="O83" s="112">
        <f t="shared" si="7"/>
        <v>-1.0000000000000009E-2</v>
      </c>
      <c r="P83">
        <v>-0.21428571428571427</v>
      </c>
      <c r="Q83">
        <v>-0.11224489795918367</v>
      </c>
      <c r="R83">
        <v>0</v>
      </c>
      <c r="S83">
        <v>-2.0408163265306124E-2</v>
      </c>
      <c r="T83">
        <v>-0.15306122448979592</v>
      </c>
      <c r="U83" s="114">
        <f t="shared" si="8"/>
        <v>-0.5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-0.5</v>
      </c>
      <c r="F84">
        <f t="shared" si="10"/>
        <v>60</v>
      </c>
      <c r="G84">
        <f t="shared" si="11"/>
        <v>-0.5</v>
      </c>
      <c r="H84" s="112"/>
      <c r="I84">
        <f>BRPL_EOD!AA84+BRPL_EOD!AB84</f>
        <v>-0.21</v>
      </c>
      <c r="J84">
        <f>BYPL_EOD!AA84+BYPL_EOD!AB84</f>
        <v>-0.11</v>
      </c>
      <c r="K84">
        <f>MES_EOD!AA84+MES_EOD!AB84</f>
        <v>0</v>
      </c>
      <c r="L84">
        <f>NDMC_EOD!AA84+NDMC_EOD!AB84</f>
        <v>-0.02</v>
      </c>
      <c r="M84">
        <f>TPDDL_EOD!AA84+TPDDL_EOD!AB84</f>
        <v>-0.15</v>
      </c>
      <c r="N84">
        <f t="shared" si="6"/>
        <v>-0.49</v>
      </c>
      <c r="O84" s="112">
        <f t="shared" si="7"/>
        <v>-1.0000000000000009E-2</v>
      </c>
      <c r="P84">
        <v>-0.21428571428571427</v>
      </c>
      <c r="Q84">
        <v>-0.11224489795918367</v>
      </c>
      <c r="R84">
        <v>0</v>
      </c>
      <c r="S84">
        <v>-2.0408163265306124E-2</v>
      </c>
      <c r="T84">
        <v>-0.15306122448979592</v>
      </c>
      <c r="U84" s="114">
        <f t="shared" si="8"/>
        <v>-0.5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-0.5</v>
      </c>
      <c r="F85">
        <f t="shared" si="10"/>
        <v>60</v>
      </c>
      <c r="G85">
        <f t="shared" si="11"/>
        <v>-0.5</v>
      </c>
      <c r="H85" s="112"/>
      <c r="I85">
        <f>BRPL_EOD!AA85+BRPL_EOD!AB85</f>
        <v>-0.21</v>
      </c>
      <c r="J85">
        <f>BYPL_EOD!AA85+BYPL_EOD!AB85</f>
        <v>-0.11</v>
      </c>
      <c r="K85">
        <f>MES_EOD!AA85+MES_EOD!AB85</f>
        <v>0</v>
      </c>
      <c r="L85">
        <f>NDMC_EOD!AA85+NDMC_EOD!AB85</f>
        <v>-0.02</v>
      </c>
      <c r="M85">
        <f>TPDDL_EOD!AA85+TPDDL_EOD!AB85</f>
        <v>-0.15</v>
      </c>
      <c r="N85">
        <f t="shared" si="6"/>
        <v>-0.49</v>
      </c>
      <c r="O85" s="112">
        <f t="shared" si="7"/>
        <v>-1.0000000000000009E-2</v>
      </c>
      <c r="P85">
        <v>-0.21428571428571427</v>
      </c>
      <c r="Q85">
        <v>-0.11224489795918367</v>
      </c>
      <c r="R85">
        <v>0</v>
      </c>
      <c r="S85">
        <v>-2.0408163265306124E-2</v>
      </c>
      <c r="T85">
        <v>-0.15306122448979592</v>
      </c>
      <c r="U85" s="114">
        <f t="shared" si="8"/>
        <v>-0.5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-0.5</v>
      </c>
      <c r="F86">
        <f t="shared" si="10"/>
        <v>60</v>
      </c>
      <c r="G86">
        <f t="shared" si="11"/>
        <v>-0.5</v>
      </c>
      <c r="H86" s="112"/>
      <c r="I86">
        <f>BRPL_EOD!AA86+BRPL_EOD!AB86</f>
        <v>-0.21</v>
      </c>
      <c r="J86">
        <f>BYPL_EOD!AA86+BYPL_EOD!AB86</f>
        <v>-0.11</v>
      </c>
      <c r="K86">
        <f>MES_EOD!AA86+MES_EOD!AB86</f>
        <v>0</v>
      </c>
      <c r="L86">
        <f>NDMC_EOD!AA86+NDMC_EOD!AB86</f>
        <v>-0.02</v>
      </c>
      <c r="M86">
        <f>TPDDL_EOD!AA86+TPDDL_EOD!AB86</f>
        <v>-0.15</v>
      </c>
      <c r="N86">
        <f t="shared" si="6"/>
        <v>-0.49</v>
      </c>
      <c r="O86" s="112">
        <f t="shared" si="7"/>
        <v>-1.0000000000000009E-2</v>
      </c>
      <c r="P86">
        <v>-0.21428571428571427</v>
      </c>
      <c r="Q86">
        <v>-0.11224489795918367</v>
      </c>
      <c r="R86">
        <v>0</v>
      </c>
      <c r="S86">
        <v>-2.0408163265306124E-2</v>
      </c>
      <c r="T86">
        <v>-0.15306122448979592</v>
      </c>
      <c r="U86" s="114">
        <f t="shared" si="8"/>
        <v>-0.5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0.32550000000000001</v>
      </c>
      <c r="C99" s="114">
        <f t="shared" ref="C99:U99" si="12">SUM(C3:C98)/4000</f>
        <v>1.0049999999999999</v>
      </c>
      <c r="D99" s="114">
        <f t="shared" si="12"/>
        <v>5.3359999999999991E-2</v>
      </c>
      <c r="E99" s="114">
        <f t="shared" si="12"/>
        <v>5.1374999999999997E-2</v>
      </c>
      <c r="F99" s="114">
        <f t="shared" si="12"/>
        <v>1.3305</v>
      </c>
      <c r="G99" s="114">
        <f t="shared" si="12"/>
        <v>0.10473500000000002</v>
      </c>
      <c r="H99" s="114"/>
      <c r="I99" s="114">
        <f t="shared" si="12"/>
        <v>4.1295000000000047E-2</v>
      </c>
      <c r="J99" s="114">
        <f t="shared" si="12"/>
        <v>2.2682500000000008E-2</v>
      </c>
      <c r="K99" s="114">
        <f t="shared" si="12"/>
        <v>0</v>
      </c>
      <c r="L99" s="114">
        <f t="shared" si="12"/>
        <v>9.0274999999999956E-3</v>
      </c>
      <c r="M99" s="114">
        <f t="shared" si="12"/>
        <v>2.9512499999999945E-2</v>
      </c>
      <c r="N99" s="114">
        <f t="shared" si="12"/>
        <v>0.10251749999999993</v>
      </c>
      <c r="O99" s="114">
        <f t="shared" si="12"/>
        <v>2.2175000000000012E-3</v>
      </c>
      <c r="P99" s="114">
        <f t="shared" si="12"/>
        <v>4.2257586325604862E-2</v>
      </c>
      <c r="Q99" s="114">
        <f t="shared" si="12"/>
        <v>2.3189970672444889E-2</v>
      </c>
      <c r="R99" s="114">
        <f t="shared" si="12"/>
        <v>0</v>
      </c>
      <c r="S99" s="114">
        <f t="shared" si="12"/>
        <v>9.0896050580828343E-3</v>
      </c>
      <c r="T99" s="114">
        <f t="shared" si="12"/>
        <v>3.020005794386749E-2</v>
      </c>
      <c r="U99" s="114">
        <f t="shared" si="12"/>
        <v>0.10473722000000003</v>
      </c>
      <c r="V99" s="114">
        <f t="shared" si="9"/>
        <v>-2.220000000011102E-6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266.20000000000005</v>
      </c>
      <c r="E25">
        <f>BAWANA!AM25</f>
        <v>0</v>
      </c>
      <c r="F25">
        <f t="shared" si="4"/>
        <v>256</v>
      </c>
      <c r="G25">
        <f t="shared" si="5"/>
        <v>266.20000000000005</v>
      </c>
      <c r="H25" s="112"/>
      <c r="I25">
        <f>BRPL_EOD!AI25+BRPL_EOD!AJ25</f>
        <v>134.61000000000001</v>
      </c>
      <c r="J25">
        <f>BYPL_EOD!AI25+BYPL_EOD!AJ25</f>
        <v>48.43</v>
      </c>
      <c r="K25">
        <f>MES_EOD!AI25+MES_EOD!AJ25</f>
        <v>5</v>
      </c>
      <c r="L25">
        <f>NDMC_EOD!AI25+NDMC_EOD!AJ25</f>
        <v>19.63</v>
      </c>
      <c r="M25">
        <f>TPDDL_EOD!AI25+TPDDL_EOD!AJ25</f>
        <v>58.52</v>
      </c>
      <c r="N25">
        <f t="shared" si="0"/>
        <v>266.19</v>
      </c>
      <c r="O25" s="112">
        <f t="shared" si="1"/>
        <v>1.0000000000047748E-2</v>
      </c>
      <c r="P25">
        <v>134.61000000000001</v>
      </c>
      <c r="Q25">
        <v>48.433689877521353</v>
      </c>
      <c r="R25">
        <v>5.000355910648647</v>
      </c>
      <c r="S25">
        <v>19.631495679183999</v>
      </c>
      <c r="T25">
        <v>58.524458532646051</v>
      </c>
      <c r="U25" s="114">
        <f t="shared" si="2"/>
        <v>266.20000000000005</v>
      </c>
      <c r="V25" s="112">
        <f t="shared" si="3"/>
        <v>0</v>
      </c>
      <c r="Y25">
        <f>BAWANA!AW25+BAWANA!AX25</f>
        <v>26.9</v>
      </c>
      <c r="Z25">
        <f>BAWANA!BD25+BAWANA!BE25</f>
        <v>26.9</v>
      </c>
      <c r="AA25">
        <f>BAWANA!X25+BAWANA!Y25</f>
        <v>26.9</v>
      </c>
      <c r="AB25">
        <f>BAWANA!AE25+BAWANA!AF25</f>
        <v>26.9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266.20000000000005</v>
      </c>
      <c r="E26">
        <f>BAWANA!AM26</f>
        <v>0</v>
      </c>
      <c r="F26">
        <f t="shared" si="4"/>
        <v>256</v>
      </c>
      <c r="G26">
        <f t="shared" si="5"/>
        <v>266.20000000000005</v>
      </c>
      <c r="H26" s="112"/>
      <c r="I26">
        <f>BRPL_EOD!AI26+BRPL_EOD!AJ26</f>
        <v>134.61000000000001</v>
      </c>
      <c r="J26">
        <f>BYPL_EOD!AI26+BYPL_EOD!AJ26</f>
        <v>48.43</v>
      </c>
      <c r="K26">
        <f>MES_EOD!AI26+MES_EOD!AJ26</f>
        <v>5</v>
      </c>
      <c r="L26">
        <f>NDMC_EOD!AI26+NDMC_EOD!AJ26</f>
        <v>19.63</v>
      </c>
      <c r="M26">
        <f>TPDDL_EOD!AI26+TPDDL_EOD!AJ26</f>
        <v>58.52</v>
      </c>
      <c r="N26">
        <f t="shared" si="0"/>
        <v>266.19</v>
      </c>
      <c r="O26" s="112">
        <f t="shared" si="1"/>
        <v>1.0000000000047748E-2</v>
      </c>
      <c r="P26">
        <v>134.61000000000001</v>
      </c>
      <c r="Q26">
        <v>48.433689877521353</v>
      </c>
      <c r="R26">
        <v>5.000355910648647</v>
      </c>
      <c r="S26">
        <v>19.631495679183999</v>
      </c>
      <c r="T26">
        <v>58.524458532646051</v>
      </c>
      <c r="U26" s="114">
        <f t="shared" si="2"/>
        <v>266.20000000000005</v>
      </c>
      <c r="V26" s="112">
        <f t="shared" si="3"/>
        <v>0</v>
      </c>
      <c r="Y26">
        <f>BAWANA!AW26+BAWANA!AX26</f>
        <v>26.9</v>
      </c>
      <c r="Z26">
        <f>BAWANA!BD26+BAWANA!BE26</f>
        <v>26.9</v>
      </c>
      <c r="AA26">
        <f>BAWANA!X26+BAWANA!Y26</f>
        <v>26.9</v>
      </c>
      <c r="AB26">
        <f>BAWANA!AE26+BAWANA!AF26</f>
        <v>26.9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261.99</v>
      </c>
      <c r="E27">
        <f>BAWANA!AM27</f>
        <v>0</v>
      </c>
      <c r="F27">
        <f t="shared" si="4"/>
        <v>256</v>
      </c>
      <c r="G27">
        <f t="shared" si="5"/>
        <v>261.99</v>
      </c>
      <c r="H27" s="112"/>
      <c r="I27">
        <f>BRPL_EOD!AI27+BRPL_EOD!AJ27</f>
        <v>134.61000000000001</v>
      </c>
      <c r="J27">
        <f>BYPL_EOD!AI27+BYPL_EOD!AJ27</f>
        <v>46.81</v>
      </c>
      <c r="K27">
        <f>MES_EOD!AI27+MES_EOD!AJ27</f>
        <v>5</v>
      </c>
      <c r="L27">
        <f>NDMC_EOD!AI27+NDMC_EOD!AJ27</f>
        <v>19</v>
      </c>
      <c r="M27">
        <f>TPDDL_EOD!AI27+TPDDL_EOD!AJ27</f>
        <v>56.57</v>
      </c>
      <c r="N27">
        <f t="shared" si="0"/>
        <v>261.99</v>
      </c>
      <c r="O27" s="112">
        <f t="shared" si="1"/>
        <v>0</v>
      </c>
      <c r="P27">
        <v>134.61000000000001</v>
      </c>
      <c r="Q27">
        <v>46.81</v>
      </c>
      <c r="R27">
        <v>5</v>
      </c>
      <c r="S27">
        <v>19</v>
      </c>
      <c r="T27">
        <v>56.57</v>
      </c>
      <c r="U27" s="114">
        <f t="shared" si="2"/>
        <v>261.99</v>
      </c>
      <c r="V27" s="112">
        <f t="shared" si="3"/>
        <v>0</v>
      </c>
      <c r="Y27">
        <f>BAWANA!AW27+BAWANA!AX27</f>
        <v>26.01</v>
      </c>
      <c r="Z27">
        <f>BAWANA!BD27+BAWANA!BE27</f>
        <v>32</v>
      </c>
      <c r="AA27">
        <f>BAWANA!X27+BAWANA!Y27</f>
        <v>26.01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261.99</v>
      </c>
      <c r="E28">
        <f>BAWANA!AM28</f>
        <v>0</v>
      </c>
      <c r="F28">
        <f t="shared" si="4"/>
        <v>256</v>
      </c>
      <c r="G28">
        <f t="shared" si="5"/>
        <v>261.99</v>
      </c>
      <c r="H28" s="112"/>
      <c r="I28">
        <f>BRPL_EOD!AI28+BRPL_EOD!AJ28</f>
        <v>134.61000000000001</v>
      </c>
      <c r="J28">
        <f>BYPL_EOD!AI28+BYPL_EOD!AJ28</f>
        <v>46.81</v>
      </c>
      <c r="K28">
        <f>MES_EOD!AI28+MES_EOD!AJ28</f>
        <v>5</v>
      </c>
      <c r="L28">
        <f>NDMC_EOD!AI28+NDMC_EOD!AJ28</f>
        <v>19</v>
      </c>
      <c r="M28">
        <f>TPDDL_EOD!AI28+TPDDL_EOD!AJ28</f>
        <v>56.57</v>
      </c>
      <c r="N28">
        <f t="shared" si="0"/>
        <v>261.99</v>
      </c>
      <c r="O28" s="112">
        <f t="shared" si="1"/>
        <v>0</v>
      </c>
      <c r="P28">
        <v>134.61000000000001</v>
      </c>
      <c r="Q28">
        <v>46.81</v>
      </c>
      <c r="R28">
        <v>5</v>
      </c>
      <c r="S28">
        <v>19</v>
      </c>
      <c r="T28">
        <v>56.57</v>
      </c>
      <c r="U28" s="114">
        <f t="shared" si="2"/>
        <v>261.99</v>
      </c>
      <c r="V28" s="112">
        <f t="shared" si="3"/>
        <v>0</v>
      </c>
      <c r="Y28">
        <f>BAWANA!AW28+BAWANA!AX28</f>
        <v>26.01</v>
      </c>
      <c r="Z28">
        <f>BAWANA!BD28+BAWANA!BE28</f>
        <v>32</v>
      </c>
      <c r="AA28">
        <f>BAWANA!X28+BAWANA!Y28</f>
        <v>26.01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273.22000000000003</v>
      </c>
      <c r="E29">
        <f>BAWANA!AM29</f>
        <v>0</v>
      </c>
      <c r="F29">
        <f t="shared" si="4"/>
        <v>256</v>
      </c>
      <c r="G29">
        <f t="shared" si="5"/>
        <v>273.22000000000003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273.22000000000003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19</v>
      </c>
      <c r="T29">
        <v>69.61</v>
      </c>
      <c r="U29" s="114">
        <f t="shared" si="2"/>
        <v>273.22000000000003</v>
      </c>
      <c r="V29" s="112">
        <f t="shared" si="3"/>
        <v>0</v>
      </c>
      <c r="Y29">
        <f>BAWANA!AW29+BAWANA!AX29</f>
        <v>14.78</v>
      </c>
      <c r="Z29">
        <f>BAWANA!BD29+BAWANA!BE29</f>
        <v>32</v>
      </c>
      <c r="AA29">
        <f>BAWANA!X29+BAWANA!Y29</f>
        <v>14.78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273.22000000000003</v>
      </c>
      <c r="E30">
        <f>BAWANA!AM30</f>
        <v>0</v>
      </c>
      <c r="F30">
        <f t="shared" si="4"/>
        <v>256</v>
      </c>
      <c r="G30">
        <f t="shared" si="5"/>
        <v>273.22000000000003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273.22000000000003</v>
      </c>
      <c r="O30" s="112">
        <f t="shared" si="1"/>
        <v>0</v>
      </c>
      <c r="P30">
        <v>134.61000000000001</v>
      </c>
      <c r="Q30">
        <v>45</v>
      </c>
      <c r="R30">
        <v>5</v>
      </c>
      <c r="S30">
        <v>19</v>
      </c>
      <c r="T30">
        <v>69.61</v>
      </c>
      <c r="U30" s="114">
        <f t="shared" si="2"/>
        <v>273.22000000000003</v>
      </c>
      <c r="V30" s="112">
        <f t="shared" si="3"/>
        <v>0</v>
      </c>
      <c r="Y30">
        <f>BAWANA!AW30+BAWANA!AX30</f>
        <v>14.78</v>
      </c>
      <c r="Z30">
        <f>BAWANA!BD30+BAWANA!BE30</f>
        <v>32</v>
      </c>
      <c r="AA30">
        <f>BAWANA!X30+BAWANA!Y30</f>
        <v>14.78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273.22000000000003</v>
      </c>
      <c r="E31">
        <f>BAWANA!AM31</f>
        <v>0</v>
      </c>
      <c r="F31">
        <f t="shared" si="4"/>
        <v>256</v>
      </c>
      <c r="G31">
        <f t="shared" si="5"/>
        <v>273.22000000000003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273.22000000000003</v>
      </c>
      <c r="O31" s="112">
        <f t="shared" si="1"/>
        <v>0</v>
      </c>
      <c r="P31">
        <v>134.61000000000001</v>
      </c>
      <c r="Q31">
        <v>45</v>
      </c>
      <c r="R31">
        <v>5</v>
      </c>
      <c r="S31">
        <v>19</v>
      </c>
      <c r="T31">
        <v>69.61</v>
      </c>
      <c r="U31" s="114">
        <f t="shared" si="2"/>
        <v>273.22000000000003</v>
      </c>
      <c r="V31" s="112">
        <f t="shared" si="3"/>
        <v>0</v>
      </c>
      <c r="Y31">
        <f>BAWANA!AW31+BAWANA!AX31</f>
        <v>14.78</v>
      </c>
      <c r="Z31">
        <f>BAWANA!BD31+BAWANA!BE31</f>
        <v>32</v>
      </c>
      <c r="AA31">
        <f>BAWANA!X31+BAWANA!Y31</f>
        <v>14.78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283.22000000000003</v>
      </c>
      <c r="E32">
        <f>BAWANA!AM32</f>
        <v>0</v>
      </c>
      <c r="F32">
        <f t="shared" si="4"/>
        <v>256</v>
      </c>
      <c r="G32">
        <f t="shared" si="5"/>
        <v>283.22000000000003</v>
      </c>
      <c r="H32" s="112"/>
      <c r="I32">
        <f>BRPL_EOD!AI32+BRPL_EOD!AJ32</f>
        <v>134.61000000000001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283.22000000000003</v>
      </c>
      <c r="O32" s="112">
        <f t="shared" si="1"/>
        <v>0</v>
      </c>
      <c r="P32">
        <v>134.61000000000001</v>
      </c>
      <c r="Q32">
        <v>55</v>
      </c>
      <c r="R32">
        <v>5</v>
      </c>
      <c r="S32">
        <v>19</v>
      </c>
      <c r="T32">
        <v>69.61</v>
      </c>
      <c r="U32" s="114">
        <f t="shared" si="2"/>
        <v>283.22000000000003</v>
      </c>
      <c r="V32" s="112">
        <f t="shared" si="3"/>
        <v>0</v>
      </c>
      <c r="Y32">
        <f>BAWANA!AW32+BAWANA!AX32</f>
        <v>4.78</v>
      </c>
      <c r="Z32">
        <f>BAWANA!BD32+BAWANA!BE32</f>
        <v>32</v>
      </c>
      <c r="AA32">
        <f>BAWANA!X32+BAWANA!Y32</f>
        <v>4.78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117.39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117.39</v>
      </c>
      <c r="Q47">
        <v>45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117.39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117.39</v>
      </c>
      <c r="Q48">
        <v>45</v>
      </c>
      <c r="R48">
        <v>5</v>
      </c>
      <c r="S48">
        <v>19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117.39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117.39</v>
      </c>
      <c r="Q49">
        <v>45</v>
      </c>
      <c r="R49">
        <v>5</v>
      </c>
      <c r="S49">
        <v>19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117.39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117.39</v>
      </c>
      <c r="Q50">
        <v>45</v>
      </c>
      <c r="R50">
        <v>5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117.39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117.39</v>
      </c>
      <c r="Q51">
        <v>45</v>
      </c>
      <c r="R51">
        <v>5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52.39</v>
      </c>
      <c r="N52">
        <f t="shared" si="0"/>
        <v>256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52.39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52.39</v>
      </c>
      <c r="N53">
        <f t="shared" si="0"/>
        <v>256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52.39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52.39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52.39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52.39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52.39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52.39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52.39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52.39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52.39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52.39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52.39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52.39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52.39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52.39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52.39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52.39</v>
      </c>
      <c r="N61">
        <f t="shared" si="0"/>
        <v>256</v>
      </c>
      <c r="O61" s="112">
        <f t="shared" si="1"/>
        <v>0</v>
      </c>
      <c r="P61">
        <v>134.61000000000001</v>
      </c>
      <c r="Q61">
        <v>45</v>
      </c>
      <c r="R61">
        <v>5</v>
      </c>
      <c r="S61">
        <v>19</v>
      </c>
      <c r="T61">
        <v>52.39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52.39</v>
      </c>
      <c r="N62">
        <f t="shared" si="0"/>
        <v>256</v>
      </c>
      <c r="O62" s="112">
        <f t="shared" si="1"/>
        <v>0</v>
      </c>
      <c r="P62">
        <v>134.61000000000001</v>
      </c>
      <c r="Q62">
        <v>45</v>
      </c>
      <c r="R62">
        <v>5</v>
      </c>
      <c r="S62">
        <v>19</v>
      </c>
      <c r="T62">
        <v>52.39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52.39</v>
      </c>
      <c r="N63">
        <f t="shared" si="0"/>
        <v>256</v>
      </c>
      <c r="O63" s="112">
        <f t="shared" si="1"/>
        <v>0</v>
      </c>
      <c r="P63">
        <v>134.61000000000001</v>
      </c>
      <c r="Q63">
        <v>45</v>
      </c>
      <c r="R63">
        <v>5</v>
      </c>
      <c r="S63">
        <v>19</v>
      </c>
      <c r="T63">
        <v>52.39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52.39</v>
      </c>
      <c r="N64">
        <f t="shared" si="0"/>
        <v>256</v>
      </c>
      <c r="O64" s="112">
        <f t="shared" si="1"/>
        <v>0</v>
      </c>
      <c r="P64">
        <v>134.61000000000001</v>
      </c>
      <c r="Q64">
        <v>45</v>
      </c>
      <c r="R64">
        <v>5</v>
      </c>
      <c r="S64">
        <v>19</v>
      </c>
      <c r="T64">
        <v>52.39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52.39</v>
      </c>
      <c r="N65">
        <f t="shared" si="0"/>
        <v>256</v>
      </c>
      <c r="O65" s="112">
        <f t="shared" si="1"/>
        <v>0</v>
      </c>
      <c r="P65">
        <v>134.61000000000001</v>
      </c>
      <c r="Q65">
        <v>45</v>
      </c>
      <c r="R65">
        <v>5</v>
      </c>
      <c r="S65">
        <v>19</v>
      </c>
      <c r="T65">
        <v>52.39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52.39</v>
      </c>
      <c r="N66">
        <f t="shared" si="0"/>
        <v>256</v>
      </c>
      <c r="O66" s="112">
        <f t="shared" si="1"/>
        <v>0</v>
      </c>
      <c r="P66">
        <v>134.61000000000001</v>
      </c>
      <c r="Q66">
        <v>45</v>
      </c>
      <c r="R66">
        <v>5</v>
      </c>
      <c r="S66">
        <v>19</v>
      </c>
      <c r="T66">
        <v>52.39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256</v>
      </c>
      <c r="O67" s="112">
        <f t="shared" ref="O67:O98" si="8">G67-N67</f>
        <v>0</v>
      </c>
      <c r="P67">
        <v>134.61000000000001</v>
      </c>
      <c r="Q67">
        <v>45</v>
      </c>
      <c r="R67">
        <v>5</v>
      </c>
      <c r="S67">
        <v>19</v>
      </c>
      <c r="T67">
        <v>52.39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52.39</v>
      </c>
      <c r="N68">
        <f t="shared" si="7"/>
        <v>256</v>
      </c>
      <c r="O68" s="112">
        <f t="shared" si="8"/>
        <v>0</v>
      </c>
      <c r="P68">
        <v>134.61000000000001</v>
      </c>
      <c r="Q68">
        <v>45</v>
      </c>
      <c r="R68">
        <v>5</v>
      </c>
      <c r="S68">
        <v>19</v>
      </c>
      <c r="T68">
        <v>52.39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113.39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113.39</v>
      </c>
      <c r="Q69">
        <v>45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103.39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103.39</v>
      </c>
      <c r="Q70">
        <v>55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113.39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113.39</v>
      </c>
      <c r="Q82">
        <v>45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117.39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117.39</v>
      </c>
      <c r="Q83">
        <v>45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117.39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117.39</v>
      </c>
      <c r="Q84">
        <v>45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117.39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117.39</v>
      </c>
      <c r="Q85">
        <v>45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117.39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117.39</v>
      </c>
      <c r="Q86">
        <v>45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261.99</v>
      </c>
      <c r="E87">
        <f>BAWANA!AM87</f>
        <v>0</v>
      </c>
      <c r="F87">
        <f t="shared" si="11"/>
        <v>256</v>
      </c>
      <c r="G87">
        <f t="shared" si="12"/>
        <v>261.99</v>
      </c>
      <c r="H87" s="112"/>
      <c r="I87">
        <f>BRPL_EOD!AI87+BRPL_EOD!AJ87</f>
        <v>134.61000000000001</v>
      </c>
      <c r="J87">
        <f>BYPL_EOD!AI87+BYPL_EOD!AJ87</f>
        <v>46.81</v>
      </c>
      <c r="K87">
        <f>MES_EOD!AI87+MES_EOD!AJ87</f>
        <v>5</v>
      </c>
      <c r="L87">
        <f>NDMC_EOD!AI87+NDMC_EOD!AJ87</f>
        <v>19</v>
      </c>
      <c r="M87">
        <f>TPDDL_EOD!AI87+TPDDL_EOD!AJ87</f>
        <v>56.57</v>
      </c>
      <c r="N87">
        <f t="shared" si="7"/>
        <v>261.99</v>
      </c>
      <c r="O87" s="112">
        <f t="shared" si="8"/>
        <v>0</v>
      </c>
      <c r="P87">
        <v>134.61000000000001</v>
      </c>
      <c r="Q87">
        <v>46.81</v>
      </c>
      <c r="R87">
        <v>5</v>
      </c>
      <c r="S87">
        <v>19</v>
      </c>
      <c r="T87">
        <v>56.57</v>
      </c>
      <c r="U87" s="114">
        <f t="shared" si="9"/>
        <v>261.99</v>
      </c>
      <c r="V87" s="112">
        <f t="shared" si="10"/>
        <v>0</v>
      </c>
      <c r="Y87">
        <f>BAWANA!AW87+BAWANA!AX87</f>
        <v>26.01</v>
      </c>
      <c r="Z87">
        <f>BAWANA!BD87+BAWANA!BE87</f>
        <v>32</v>
      </c>
      <c r="AA87">
        <f>BAWANA!X87+BAWANA!Y87</f>
        <v>26.01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261.99</v>
      </c>
      <c r="E88">
        <f>BAWANA!AM88</f>
        <v>0</v>
      </c>
      <c r="F88">
        <f t="shared" si="11"/>
        <v>256</v>
      </c>
      <c r="G88">
        <f t="shared" si="12"/>
        <v>261.99</v>
      </c>
      <c r="H88" s="112"/>
      <c r="I88">
        <f>BRPL_EOD!AI88+BRPL_EOD!AJ88</f>
        <v>134.61000000000001</v>
      </c>
      <c r="J88">
        <f>BYPL_EOD!AI88+BYPL_EOD!AJ88</f>
        <v>46.81</v>
      </c>
      <c r="K88">
        <f>MES_EOD!AI88+MES_EOD!AJ88</f>
        <v>5</v>
      </c>
      <c r="L88">
        <f>NDMC_EOD!AI88+NDMC_EOD!AJ88</f>
        <v>19</v>
      </c>
      <c r="M88">
        <f>TPDDL_EOD!AI88+TPDDL_EOD!AJ88</f>
        <v>56.57</v>
      </c>
      <c r="N88">
        <f t="shared" si="7"/>
        <v>261.99</v>
      </c>
      <c r="O88" s="112">
        <f t="shared" si="8"/>
        <v>0</v>
      </c>
      <c r="P88">
        <v>134.61000000000001</v>
      </c>
      <c r="Q88">
        <v>46.81</v>
      </c>
      <c r="R88">
        <v>5</v>
      </c>
      <c r="S88">
        <v>19</v>
      </c>
      <c r="T88">
        <v>56.57</v>
      </c>
      <c r="U88" s="114">
        <f t="shared" si="9"/>
        <v>261.99</v>
      </c>
      <c r="V88" s="112">
        <f t="shared" si="10"/>
        <v>0</v>
      </c>
      <c r="Y88">
        <f>BAWANA!AW88+BAWANA!AX88</f>
        <v>26.01</v>
      </c>
      <c r="Z88">
        <f>BAWANA!BD88+BAWANA!BE88</f>
        <v>32</v>
      </c>
      <c r="AA88">
        <f>BAWANA!X88+BAWANA!Y88</f>
        <v>26.01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266.20000000000005</v>
      </c>
      <c r="E89">
        <f>BAWANA!AM89</f>
        <v>0</v>
      </c>
      <c r="F89">
        <f t="shared" si="11"/>
        <v>256</v>
      </c>
      <c r="G89">
        <f t="shared" si="12"/>
        <v>266.20000000000005</v>
      </c>
      <c r="H89" s="112"/>
      <c r="I89">
        <f>BRPL_EOD!AI89+BRPL_EOD!AJ89</f>
        <v>134.61000000000001</v>
      </c>
      <c r="J89">
        <f>BYPL_EOD!AI89+BYPL_EOD!AJ89</f>
        <v>48.43</v>
      </c>
      <c r="K89">
        <f>MES_EOD!AI89+MES_EOD!AJ89</f>
        <v>5</v>
      </c>
      <c r="L89">
        <f>NDMC_EOD!AI89+NDMC_EOD!AJ89</f>
        <v>19.63</v>
      </c>
      <c r="M89">
        <f>TPDDL_EOD!AI89+TPDDL_EOD!AJ89</f>
        <v>58.52</v>
      </c>
      <c r="N89">
        <f t="shared" si="7"/>
        <v>266.19</v>
      </c>
      <c r="O89" s="112">
        <f t="shared" si="8"/>
        <v>1.0000000000047748E-2</v>
      </c>
      <c r="P89">
        <v>134.61000000000001</v>
      </c>
      <c r="Q89">
        <v>48.433689877521353</v>
      </c>
      <c r="R89">
        <v>5.000355910648647</v>
      </c>
      <c r="S89">
        <v>19.631495679183999</v>
      </c>
      <c r="T89">
        <v>58.524458532646051</v>
      </c>
      <c r="U89" s="114">
        <f t="shared" si="9"/>
        <v>266.20000000000005</v>
      </c>
      <c r="V89" s="112">
        <f t="shared" si="10"/>
        <v>0</v>
      </c>
      <c r="Y89">
        <f>BAWANA!AW89+BAWANA!AX89</f>
        <v>26.9</v>
      </c>
      <c r="Z89">
        <f>BAWANA!BD89+BAWANA!BE89</f>
        <v>26.9</v>
      </c>
      <c r="AA89">
        <f>BAWANA!X89+BAWANA!Y89</f>
        <v>26.9</v>
      </c>
      <c r="AB89">
        <f>BAWANA!AE89+BAWANA!AF89</f>
        <v>26.9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266.20000000000005</v>
      </c>
      <c r="E90">
        <f>BAWANA!AM90</f>
        <v>0</v>
      </c>
      <c r="F90">
        <f t="shared" si="11"/>
        <v>256</v>
      </c>
      <c r="G90">
        <f t="shared" si="12"/>
        <v>266.20000000000005</v>
      </c>
      <c r="H90" s="112"/>
      <c r="I90">
        <f>BRPL_EOD!AI90+BRPL_EOD!AJ90</f>
        <v>134.61000000000001</v>
      </c>
      <c r="J90">
        <f>BYPL_EOD!AI90+BYPL_EOD!AJ90</f>
        <v>48.43</v>
      </c>
      <c r="K90">
        <f>MES_EOD!AI90+MES_EOD!AJ90</f>
        <v>5</v>
      </c>
      <c r="L90">
        <f>NDMC_EOD!AI90+NDMC_EOD!AJ90</f>
        <v>19.63</v>
      </c>
      <c r="M90">
        <f>TPDDL_EOD!AI90+TPDDL_EOD!AJ90</f>
        <v>58.52</v>
      </c>
      <c r="N90">
        <f t="shared" si="7"/>
        <v>266.19</v>
      </c>
      <c r="O90" s="112">
        <f t="shared" si="8"/>
        <v>1.0000000000047748E-2</v>
      </c>
      <c r="P90">
        <v>134.61000000000001</v>
      </c>
      <c r="Q90">
        <v>48.433689877521353</v>
      </c>
      <c r="R90">
        <v>5.000355910648647</v>
      </c>
      <c r="S90">
        <v>19.631495679183999</v>
      </c>
      <c r="T90">
        <v>58.524458532646051</v>
      </c>
      <c r="U90" s="114">
        <f t="shared" si="9"/>
        <v>266.20000000000005</v>
      </c>
      <c r="V90" s="112">
        <f t="shared" si="10"/>
        <v>0</v>
      </c>
      <c r="Y90">
        <f>BAWANA!AW90+BAWANA!AX90</f>
        <v>26.9</v>
      </c>
      <c r="Z90">
        <f>BAWANA!BD90+BAWANA!BE90</f>
        <v>26.9</v>
      </c>
      <c r="AA90">
        <f>BAWANA!X90+BAWANA!Y90</f>
        <v>26.9</v>
      </c>
      <c r="AB90">
        <f>BAWANA!AE90+BAWANA!AF90</f>
        <v>26.9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266.20000000000005</v>
      </c>
      <c r="E91">
        <f>BAWANA!AM91</f>
        <v>0</v>
      </c>
      <c r="F91">
        <f t="shared" si="11"/>
        <v>256</v>
      </c>
      <c r="G91">
        <f t="shared" si="12"/>
        <v>266.20000000000005</v>
      </c>
      <c r="H91" s="112"/>
      <c r="I91">
        <f>BRPL_EOD!AI91+BRPL_EOD!AJ91</f>
        <v>134.61000000000001</v>
      </c>
      <c r="J91">
        <f>BYPL_EOD!AI91+BYPL_EOD!AJ91</f>
        <v>48.43</v>
      </c>
      <c r="K91">
        <f>MES_EOD!AI91+MES_EOD!AJ91</f>
        <v>5</v>
      </c>
      <c r="L91">
        <f>NDMC_EOD!AI91+NDMC_EOD!AJ91</f>
        <v>19.63</v>
      </c>
      <c r="M91">
        <f>TPDDL_EOD!AI91+TPDDL_EOD!AJ91</f>
        <v>58.52</v>
      </c>
      <c r="N91">
        <f t="shared" si="7"/>
        <v>266.19</v>
      </c>
      <c r="O91" s="112">
        <f t="shared" si="8"/>
        <v>1.0000000000047748E-2</v>
      </c>
      <c r="P91">
        <v>134.61000000000001</v>
      </c>
      <c r="Q91">
        <v>48.433689877521353</v>
      </c>
      <c r="R91">
        <v>5.000355910648647</v>
      </c>
      <c r="S91">
        <v>19.631495679183999</v>
      </c>
      <c r="T91">
        <v>58.524458532646051</v>
      </c>
      <c r="U91" s="114">
        <f t="shared" si="9"/>
        <v>266.20000000000005</v>
      </c>
      <c r="V91" s="112">
        <f t="shared" si="10"/>
        <v>0</v>
      </c>
      <c r="Y91">
        <f>BAWANA!AW91+BAWANA!AX91</f>
        <v>26.9</v>
      </c>
      <c r="Z91">
        <f>BAWANA!BD91+BAWANA!BE91</f>
        <v>26.9</v>
      </c>
      <c r="AA91">
        <f>BAWANA!X91+BAWANA!Y91</f>
        <v>26.9</v>
      </c>
      <c r="AB91">
        <f>BAWANA!AE91+BAWANA!AF91</f>
        <v>26.9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266.20000000000005</v>
      </c>
      <c r="E92">
        <f>BAWANA!AM92</f>
        <v>0</v>
      </c>
      <c r="F92">
        <f t="shared" si="11"/>
        <v>256</v>
      </c>
      <c r="G92">
        <f t="shared" si="12"/>
        <v>266.20000000000005</v>
      </c>
      <c r="H92" s="112"/>
      <c r="I92">
        <f>BRPL_EOD!AI92+BRPL_EOD!AJ92</f>
        <v>134.61000000000001</v>
      </c>
      <c r="J92">
        <f>BYPL_EOD!AI92+BYPL_EOD!AJ92</f>
        <v>48.43</v>
      </c>
      <c r="K92">
        <f>MES_EOD!AI92+MES_EOD!AJ92</f>
        <v>5</v>
      </c>
      <c r="L92">
        <f>NDMC_EOD!AI92+NDMC_EOD!AJ92</f>
        <v>19.63</v>
      </c>
      <c r="M92">
        <f>TPDDL_EOD!AI92+TPDDL_EOD!AJ92</f>
        <v>58.52</v>
      </c>
      <c r="N92">
        <f t="shared" si="7"/>
        <v>266.19</v>
      </c>
      <c r="O92" s="112">
        <f t="shared" si="8"/>
        <v>1.0000000000047748E-2</v>
      </c>
      <c r="P92">
        <v>134.61000000000001</v>
      </c>
      <c r="Q92">
        <v>48.433689877521353</v>
      </c>
      <c r="R92">
        <v>5.000355910648647</v>
      </c>
      <c r="S92">
        <v>19.631495679183999</v>
      </c>
      <c r="T92">
        <v>58.524458532646051</v>
      </c>
      <c r="U92" s="114">
        <f t="shared" si="9"/>
        <v>266.20000000000005</v>
      </c>
      <c r="V92" s="112">
        <f t="shared" si="10"/>
        <v>0</v>
      </c>
      <c r="Y92">
        <f>BAWANA!AW92+BAWANA!AX92</f>
        <v>26.9</v>
      </c>
      <c r="Z92">
        <f>BAWANA!BD92+BAWANA!BE92</f>
        <v>26.9</v>
      </c>
      <c r="AA92">
        <f>BAWANA!X92+BAWANA!Y92</f>
        <v>26.9</v>
      </c>
      <c r="AB92">
        <f>BAWANA!AE92+BAWANA!AF92</f>
        <v>26.9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6.2564100000000016</v>
      </c>
      <c r="E99" s="114">
        <f t="shared" si="14"/>
        <v>0</v>
      </c>
      <c r="F99" s="114">
        <f t="shared" si="14"/>
        <v>6.1440000000000001</v>
      </c>
      <c r="G99" s="114">
        <f t="shared" si="14"/>
        <v>6.2564100000000016</v>
      </c>
      <c r="H99" s="114"/>
      <c r="I99" s="114">
        <f t="shared" si="14"/>
        <v>2.9783550000000005</v>
      </c>
      <c r="J99" s="114">
        <f t="shared" si="14"/>
        <v>1.1784650000000008</v>
      </c>
      <c r="K99" s="114">
        <f t="shared" si="14"/>
        <v>0.12</v>
      </c>
      <c r="L99" s="114">
        <f t="shared" si="14"/>
        <v>0.48935500000000026</v>
      </c>
      <c r="M99" s="114">
        <f t="shared" si="14"/>
        <v>1.4901499999999994</v>
      </c>
      <c r="N99" s="114">
        <f t="shared" si="14"/>
        <v>6.2563249999999968</v>
      </c>
      <c r="O99" s="114">
        <f t="shared" si="14"/>
        <v>8.5000000000405864E-5</v>
      </c>
      <c r="P99" s="114">
        <f t="shared" si="14"/>
        <v>2.9783550000000005</v>
      </c>
      <c r="Q99" s="114">
        <f t="shared" si="14"/>
        <v>1.1784963639589308</v>
      </c>
      <c r="R99" s="114">
        <f t="shared" si="14"/>
        <v>0.1200030252405135</v>
      </c>
      <c r="S99" s="114">
        <f t="shared" si="14"/>
        <v>0.48936771327306383</v>
      </c>
      <c r="T99" s="114">
        <f t="shared" si="14"/>
        <v>1.4901878975274905</v>
      </c>
      <c r="U99" s="114">
        <f t="shared" si="14"/>
        <v>6.2564100000000016</v>
      </c>
      <c r="V99" s="114">
        <f t="shared" si="10"/>
        <v>0</v>
      </c>
      <c r="Y99" s="114">
        <f>SUM(Y3:Y98)/4000</f>
        <v>0.69894000000000023</v>
      </c>
      <c r="Z99" s="114">
        <f t="shared" ref="Z99:AD99" si="15">SUM(Z3:Z98)/4000</f>
        <v>0.72465000000000013</v>
      </c>
      <c r="AA99" s="114">
        <f t="shared" si="15"/>
        <v>0.69894000000000023</v>
      </c>
      <c r="AB99" s="114">
        <f t="shared" si="15"/>
        <v>0.72465000000000013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160</v>
      </c>
      <c r="E33">
        <f>BAWANA!AQ33</f>
        <v>0</v>
      </c>
      <c r="F33">
        <f t="shared" si="4"/>
        <v>808</v>
      </c>
      <c r="G33">
        <f t="shared" si="5"/>
        <v>160</v>
      </c>
      <c r="H33" s="112"/>
      <c r="I33">
        <f>BRPL_EOD!AM33+BRPL_EOD!AN33</f>
        <v>160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160</v>
      </c>
      <c r="O33" s="112">
        <f t="shared" si="1"/>
        <v>0</v>
      </c>
      <c r="P33">
        <v>160</v>
      </c>
      <c r="Q33">
        <v>0</v>
      </c>
      <c r="R33">
        <v>0</v>
      </c>
      <c r="S33">
        <v>0</v>
      </c>
      <c r="T33">
        <v>0</v>
      </c>
      <c r="U33" s="114">
        <f t="shared" si="2"/>
        <v>160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160</v>
      </c>
      <c r="E34">
        <f>BAWANA!AQ34</f>
        <v>0</v>
      </c>
      <c r="F34">
        <f t="shared" si="4"/>
        <v>808</v>
      </c>
      <c r="G34">
        <f t="shared" si="5"/>
        <v>160</v>
      </c>
      <c r="H34" s="112"/>
      <c r="I34">
        <f>BRPL_EOD!AM34+BRPL_EOD!AN34</f>
        <v>160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160</v>
      </c>
      <c r="O34" s="112">
        <f t="shared" si="1"/>
        <v>0</v>
      </c>
      <c r="P34">
        <v>160</v>
      </c>
      <c r="Q34">
        <v>0</v>
      </c>
      <c r="R34">
        <v>0</v>
      </c>
      <c r="S34">
        <v>0</v>
      </c>
      <c r="T34">
        <v>0</v>
      </c>
      <c r="U34" s="114">
        <f t="shared" si="2"/>
        <v>160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181</v>
      </c>
      <c r="E35">
        <f>BAWANA!AQ35</f>
        <v>0</v>
      </c>
      <c r="F35">
        <f t="shared" si="4"/>
        <v>808</v>
      </c>
      <c r="G35">
        <f t="shared" si="5"/>
        <v>181</v>
      </c>
      <c r="H35" s="112"/>
      <c r="I35">
        <f>BRPL_EOD!AM35+BRPL_EOD!AN35</f>
        <v>181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181</v>
      </c>
      <c r="O35" s="112">
        <f t="shared" si="1"/>
        <v>0</v>
      </c>
      <c r="P35">
        <v>181</v>
      </c>
      <c r="Q35">
        <v>0</v>
      </c>
      <c r="R35">
        <v>0</v>
      </c>
      <c r="S35">
        <v>0</v>
      </c>
      <c r="T35">
        <v>0</v>
      </c>
      <c r="U35" s="114">
        <f t="shared" si="2"/>
        <v>181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186</v>
      </c>
      <c r="E36">
        <f>BAWANA!AQ36</f>
        <v>0</v>
      </c>
      <c r="F36">
        <f t="shared" si="4"/>
        <v>808</v>
      </c>
      <c r="G36">
        <f t="shared" si="5"/>
        <v>186</v>
      </c>
      <c r="H36" s="112"/>
      <c r="I36">
        <f>BRPL_EOD!AM36+BRPL_EOD!AN36</f>
        <v>186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186</v>
      </c>
      <c r="O36" s="112">
        <f t="shared" si="1"/>
        <v>0</v>
      </c>
      <c r="P36">
        <v>186</v>
      </c>
      <c r="Q36">
        <v>0</v>
      </c>
      <c r="R36">
        <v>0</v>
      </c>
      <c r="S36">
        <v>0</v>
      </c>
      <c r="T36">
        <v>0</v>
      </c>
      <c r="U36" s="114">
        <f t="shared" si="2"/>
        <v>186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224</v>
      </c>
      <c r="E37">
        <f>BAWANA!AQ37</f>
        <v>0</v>
      </c>
      <c r="F37">
        <f t="shared" si="4"/>
        <v>808</v>
      </c>
      <c r="G37">
        <f t="shared" si="5"/>
        <v>224</v>
      </c>
      <c r="H37" s="112"/>
      <c r="I37">
        <f>BRPL_EOD!AM37+BRPL_EOD!AN37</f>
        <v>224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224</v>
      </c>
      <c r="O37" s="112">
        <f t="shared" si="1"/>
        <v>0</v>
      </c>
      <c r="P37">
        <v>224</v>
      </c>
      <c r="Q37">
        <v>0</v>
      </c>
      <c r="R37">
        <v>0</v>
      </c>
      <c r="S37">
        <v>0</v>
      </c>
      <c r="T37">
        <v>0</v>
      </c>
      <c r="U37" s="114">
        <f t="shared" si="2"/>
        <v>224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217</v>
      </c>
      <c r="E38">
        <f>BAWANA!AQ38</f>
        <v>0</v>
      </c>
      <c r="F38">
        <f t="shared" si="4"/>
        <v>808</v>
      </c>
      <c r="G38">
        <f t="shared" si="5"/>
        <v>217</v>
      </c>
      <c r="H38" s="112"/>
      <c r="I38">
        <f>BRPL_EOD!AM38+BRPL_EOD!AN38</f>
        <v>217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217</v>
      </c>
      <c r="O38" s="112">
        <f t="shared" si="1"/>
        <v>0</v>
      </c>
      <c r="P38">
        <v>217</v>
      </c>
      <c r="Q38">
        <v>0</v>
      </c>
      <c r="R38">
        <v>0</v>
      </c>
      <c r="S38">
        <v>0</v>
      </c>
      <c r="T38">
        <v>0</v>
      </c>
      <c r="U38" s="114">
        <f t="shared" si="2"/>
        <v>217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217</v>
      </c>
      <c r="E39">
        <f>BAWANA!AQ39</f>
        <v>0</v>
      </c>
      <c r="F39">
        <f t="shared" si="4"/>
        <v>808</v>
      </c>
      <c r="G39">
        <f t="shared" si="5"/>
        <v>217</v>
      </c>
      <c r="H39" s="112"/>
      <c r="I39">
        <f>BRPL_EOD!AM39+BRPL_EOD!AN39</f>
        <v>217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217</v>
      </c>
      <c r="O39" s="112">
        <f t="shared" si="1"/>
        <v>0</v>
      </c>
      <c r="P39">
        <v>217</v>
      </c>
      <c r="Q39">
        <v>0</v>
      </c>
      <c r="R39">
        <v>0</v>
      </c>
      <c r="S39">
        <v>0</v>
      </c>
      <c r="T39">
        <v>0</v>
      </c>
      <c r="U39" s="114">
        <f t="shared" si="2"/>
        <v>217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243</v>
      </c>
      <c r="E40">
        <f>BAWANA!AQ40</f>
        <v>0</v>
      </c>
      <c r="F40">
        <f t="shared" si="4"/>
        <v>808</v>
      </c>
      <c r="G40">
        <f t="shared" si="5"/>
        <v>243</v>
      </c>
      <c r="H40" s="112"/>
      <c r="I40">
        <f>BRPL_EOD!AM40+BRPL_EOD!AN40</f>
        <v>243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243</v>
      </c>
      <c r="O40" s="112">
        <f t="shared" si="1"/>
        <v>0</v>
      </c>
      <c r="P40">
        <v>243</v>
      </c>
      <c r="Q40">
        <v>0</v>
      </c>
      <c r="R40">
        <v>0</v>
      </c>
      <c r="S40">
        <v>0</v>
      </c>
      <c r="T40">
        <v>0</v>
      </c>
      <c r="U40" s="114">
        <f t="shared" si="2"/>
        <v>243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161</v>
      </c>
      <c r="E41">
        <f>BAWANA!AQ41</f>
        <v>0</v>
      </c>
      <c r="F41">
        <f t="shared" si="4"/>
        <v>808</v>
      </c>
      <c r="G41">
        <f t="shared" si="5"/>
        <v>161</v>
      </c>
      <c r="H41" s="112"/>
      <c r="I41">
        <f>BRPL_EOD!AM41+BRPL_EOD!AN41</f>
        <v>161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161</v>
      </c>
      <c r="O41" s="112">
        <f t="shared" si="1"/>
        <v>0</v>
      </c>
      <c r="P41">
        <v>161</v>
      </c>
      <c r="Q41">
        <v>0</v>
      </c>
      <c r="R41">
        <v>0</v>
      </c>
      <c r="S41">
        <v>0</v>
      </c>
      <c r="T41">
        <v>0</v>
      </c>
      <c r="U41" s="114">
        <f t="shared" si="2"/>
        <v>161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162</v>
      </c>
      <c r="E42">
        <f>BAWANA!AQ42</f>
        <v>0</v>
      </c>
      <c r="F42">
        <f t="shared" si="4"/>
        <v>808</v>
      </c>
      <c r="G42">
        <f t="shared" si="5"/>
        <v>162</v>
      </c>
      <c r="H42" s="112"/>
      <c r="I42">
        <f>BRPL_EOD!AM42+BRPL_EOD!AN42</f>
        <v>162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162</v>
      </c>
      <c r="O42" s="112">
        <f t="shared" si="1"/>
        <v>0</v>
      </c>
      <c r="P42">
        <v>162</v>
      </c>
      <c r="Q42">
        <v>0</v>
      </c>
      <c r="R42">
        <v>0</v>
      </c>
      <c r="S42">
        <v>0</v>
      </c>
      <c r="T42">
        <v>0</v>
      </c>
      <c r="U42" s="114">
        <f t="shared" si="2"/>
        <v>162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257</v>
      </c>
      <c r="E43">
        <f>BAWANA!AQ43</f>
        <v>0</v>
      </c>
      <c r="F43">
        <f t="shared" si="4"/>
        <v>808</v>
      </c>
      <c r="G43">
        <f t="shared" si="5"/>
        <v>257</v>
      </c>
      <c r="H43" s="112"/>
      <c r="I43">
        <f>BRPL_EOD!AM43+BRPL_EOD!AN43</f>
        <v>257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257</v>
      </c>
      <c r="O43" s="112">
        <f t="shared" si="1"/>
        <v>0</v>
      </c>
      <c r="P43">
        <v>257</v>
      </c>
      <c r="Q43">
        <v>0</v>
      </c>
      <c r="R43">
        <v>0</v>
      </c>
      <c r="S43">
        <v>0</v>
      </c>
      <c r="T43">
        <v>0</v>
      </c>
      <c r="U43" s="114">
        <f t="shared" si="2"/>
        <v>257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274</v>
      </c>
      <c r="E44">
        <f>BAWANA!AQ44</f>
        <v>0</v>
      </c>
      <c r="F44">
        <f t="shared" si="4"/>
        <v>808</v>
      </c>
      <c r="G44">
        <f t="shared" si="5"/>
        <v>274</v>
      </c>
      <c r="H44" s="112"/>
      <c r="I44">
        <f>BRPL_EOD!AM44+BRPL_EOD!AN44</f>
        <v>274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274</v>
      </c>
      <c r="O44" s="112">
        <f t="shared" si="1"/>
        <v>0</v>
      </c>
      <c r="P44">
        <v>274</v>
      </c>
      <c r="Q44">
        <v>0</v>
      </c>
      <c r="R44">
        <v>0</v>
      </c>
      <c r="S44">
        <v>0</v>
      </c>
      <c r="T44">
        <v>0</v>
      </c>
      <c r="U44" s="114">
        <f t="shared" si="2"/>
        <v>274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263</v>
      </c>
      <c r="E45">
        <f>BAWANA!AQ45</f>
        <v>0</v>
      </c>
      <c r="F45">
        <f t="shared" si="4"/>
        <v>808</v>
      </c>
      <c r="G45">
        <f t="shared" si="5"/>
        <v>263</v>
      </c>
      <c r="H45" s="112"/>
      <c r="I45">
        <f>BRPL_EOD!AM45+BRPL_EOD!AN45</f>
        <v>263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263</v>
      </c>
      <c r="O45" s="112">
        <f t="shared" si="1"/>
        <v>0</v>
      </c>
      <c r="P45">
        <v>263</v>
      </c>
      <c r="Q45">
        <v>0</v>
      </c>
      <c r="R45">
        <v>0</v>
      </c>
      <c r="S45">
        <v>0</v>
      </c>
      <c r="T45">
        <v>0</v>
      </c>
      <c r="U45" s="114">
        <f t="shared" si="2"/>
        <v>263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239</v>
      </c>
      <c r="E46">
        <f>BAWANA!AQ46</f>
        <v>0</v>
      </c>
      <c r="F46">
        <f t="shared" si="4"/>
        <v>808</v>
      </c>
      <c r="G46">
        <f t="shared" si="5"/>
        <v>239</v>
      </c>
      <c r="H46" s="112"/>
      <c r="I46">
        <f>BRPL_EOD!AM46+BRPL_EOD!AN46</f>
        <v>239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239</v>
      </c>
      <c r="O46" s="112">
        <f t="shared" si="1"/>
        <v>0</v>
      </c>
      <c r="P46">
        <v>239</v>
      </c>
      <c r="Q46">
        <v>0</v>
      </c>
      <c r="R46">
        <v>0</v>
      </c>
      <c r="S46">
        <v>0</v>
      </c>
      <c r="T46">
        <v>0</v>
      </c>
      <c r="U46" s="114">
        <f t="shared" si="2"/>
        <v>239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315</v>
      </c>
      <c r="E47">
        <f>BAWANA!AQ47</f>
        <v>0</v>
      </c>
      <c r="F47">
        <f t="shared" si="4"/>
        <v>808</v>
      </c>
      <c r="G47">
        <f t="shared" si="5"/>
        <v>315</v>
      </c>
      <c r="H47" s="112"/>
      <c r="I47">
        <f>BRPL_EOD!AM47+BRPL_EOD!AN47</f>
        <v>315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315</v>
      </c>
      <c r="O47" s="112">
        <f t="shared" si="1"/>
        <v>0</v>
      </c>
      <c r="P47">
        <v>315</v>
      </c>
      <c r="Q47">
        <v>0</v>
      </c>
      <c r="R47">
        <v>0</v>
      </c>
      <c r="S47">
        <v>0</v>
      </c>
      <c r="T47">
        <v>0</v>
      </c>
      <c r="U47" s="114">
        <f t="shared" si="2"/>
        <v>315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302</v>
      </c>
      <c r="E48">
        <f>BAWANA!AQ48</f>
        <v>0</v>
      </c>
      <c r="F48">
        <f t="shared" si="4"/>
        <v>808</v>
      </c>
      <c r="G48">
        <f t="shared" si="5"/>
        <v>302</v>
      </c>
      <c r="H48" s="112"/>
      <c r="I48">
        <f>BRPL_EOD!AM48+BRPL_EOD!AN48</f>
        <v>302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302</v>
      </c>
      <c r="O48" s="112">
        <f t="shared" si="1"/>
        <v>0</v>
      </c>
      <c r="P48">
        <v>302</v>
      </c>
      <c r="Q48">
        <v>0</v>
      </c>
      <c r="R48">
        <v>0</v>
      </c>
      <c r="S48">
        <v>0</v>
      </c>
      <c r="T48">
        <v>0</v>
      </c>
      <c r="U48" s="114">
        <f t="shared" si="2"/>
        <v>302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267</v>
      </c>
      <c r="E49">
        <f>BAWANA!AQ49</f>
        <v>0</v>
      </c>
      <c r="F49">
        <f t="shared" si="4"/>
        <v>808</v>
      </c>
      <c r="G49">
        <f t="shared" si="5"/>
        <v>267</v>
      </c>
      <c r="H49" s="112"/>
      <c r="I49">
        <f>BRPL_EOD!AM49+BRPL_EOD!AN49</f>
        <v>267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267</v>
      </c>
      <c r="O49" s="112">
        <f t="shared" si="1"/>
        <v>0</v>
      </c>
      <c r="P49">
        <v>267</v>
      </c>
      <c r="Q49">
        <v>0</v>
      </c>
      <c r="R49">
        <v>0</v>
      </c>
      <c r="S49">
        <v>0</v>
      </c>
      <c r="T49">
        <v>0</v>
      </c>
      <c r="U49" s="114">
        <f t="shared" si="2"/>
        <v>267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220</v>
      </c>
      <c r="E50">
        <f>BAWANA!AQ50</f>
        <v>0</v>
      </c>
      <c r="F50">
        <f t="shared" si="4"/>
        <v>808</v>
      </c>
      <c r="G50">
        <f t="shared" si="5"/>
        <v>220</v>
      </c>
      <c r="H50" s="112"/>
      <c r="I50">
        <f>BRPL_EOD!AM50+BRPL_EOD!AN50</f>
        <v>220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220</v>
      </c>
      <c r="O50" s="112">
        <f t="shared" si="1"/>
        <v>0</v>
      </c>
      <c r="P50">
        <v>220</v>
      </c>
      <c r="Q50">
        <v>0</v>
      </c>
      <c r="R50">
        <v>0</v>
      </c>
      <c r="S50">
        <v>0</v>
      </c>
      <c r="T50">
        <v>0</v>
      </c>
      <c r="U50" s="114">
        <f t="shared" si="2"/>
        <v>220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220</v>
      </c>
      <c r="E51">
        <f>BAWANA!AQ51</f>
        <v>0</v>
      </c>
      <c r="F51">
        <f t="shared" si="4"/>
        <v>792</v>
      </c>
      <c r="G51">
        <f t="shared" si="5"/>
        <v>220</v>
      </c>
      <c r="H51" s="112"/>
      <c r="I51">
        <f>BRPL_EOD!AM51+BRPL_EOD!AN51</f>
        <v>220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220</v>
      </c>
      <c r="O51" s="112">
        <f t="shared" si="1"/>
        <v>0</v>
      </c>
      <c r="P51">
        <v>220</v>
      </c>
      <c r="Q51">
        <v>0</v>
      </c>
      <c r="R51">
        <v>0</v>
      </c>
      <c r="S51">
        <v>0</v>
      </c>
      <c r="T51">
        <v>0</v>
      </c>
      <c r="U51" s="114">
        <f t="shared" si="2"/>
        <v>220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250</v>
      </c>
      <c r="E52">
        <f>BAWANA!AQ52</f>
        <v>0</v>
      </c>
      <c r="F52">
        <f t="shared" si="4"/>
        <v>792</v>
      </c>
      <c r="G52">
        <f t="shared" si="5"/>
        <v>250</v>
      </c>
      <c r="H52" s="112"/>
      <c r="I52">
        <f>BRPL_EOD!AM52+BRPL_EOD!AN52</f>
        <v>250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250</v>
      </c>
      <c r="O52" s="112">
        <f t="shared" si="1"/>
        <v>0</v>
      </c>
      <c r="P52">
        <v>250</v>
      </c>
      <c r="Q52">
        <v>0</v>
      </c>
      <c r="R52">
        <v>0</v>
      </c>
      <c r="S52">
        <v>0</v>
      </c>
      <c r="T52">
        <v>0</v>
      </c>
      <c r="U52" s="114">
        <f t="shared" si="2"/>
        <v>250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200</v>
      </c>
      <c r="E53">
        <f>BAWANA!AQ53</f>
        <v>0</v>
      </c>
      <c r="F53">
        <f t="shared" si="4"/>
        <v>792</v>
      </c>
      <c r="G53">
        <f t="shared" si="5"/>
        <v>200</v>
      </c>
      <c r="H53" s="112"/>
      <c r="I53">
        <f>BRPL_EOD!AM53+BRPL_EOD!AN53</f>
        <v>200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200</v>
      </c>
      <c r="O53" s="112">
        <f t="shared" si="1"/>
        <v>0</v>
      </c>
      <c r="P53">
        <v>200</v>
      </c>
      <c r="Q53">
        <v>0</v>
      </c>
      <c r="R53">
        <v>0</v>
      </c>
      <c r="S53">
        <v>0</v>
      </c>
      <c r="T53">
        <v>0</v>
      </c>
      <c r="U53" s="114">
        <f t="shared" si="2"/>
        <v>200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792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792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200</v>
      </c>
      <c r="E71">
        <f>BAWANA!AQ71</f>
        <v>0</v>
      </c>
      <c r="F71">
        <f t="shared" si="11"/>
        <v>792</v>
      </c>
      <c r="G71">
        <f t="shared" si="12"/>
        <v>200</v>
      </c>
      <c r="H71" s="112"/>
      <c r="I71">
        <f>BRPL_EOD!AM71+BRPL_EOD!AN71</f>
        <v>200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200</v>
      </c>
      <c r="O71" s="112">
        <f t="shared" si="8"/>
        <v>0</v>
      </c>
      <c r="P71">
        <v>200</v>
      </c>
      <c r="Q71">
        <v>0</v>
      </c>
      <c r="R71">
        <v>0</v>
      </c>
      <c r="S71">
        <v>0</v>
      </c>
      <c r="T71">
        <v>0</v>
      </c>
      <c r="U71" s="114">
        <f t="shared" si="9"/>
        <v>200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200</v>
      </c>
      <c r="E72">
        <f>BAWANA!AQ72</f>
        <v>0</v>
      </c>
      <c r="F72">
        <f t="shared" si="11"/>
        <v>792</v>
      </c>
      <c r="G72">
        <f t="shared" si="12"/>
        <v>200</v>
      </c>
      <c r="H72" s="112"/>
      <c r="I72">
        <f>BRPL_EOD!AM72+BRPL_EOD!AN72</f>
        <v>200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200</v>
      </c>
      <c r="O72" s="112">
        <f t="shared" si="8"/>
        <v>0</v>
      </c>
      <c r="P72">
        <v>200</v>
      </c>
      <c r="Q72">
        <v>0</v>
      </c>
      <c r="R72">
        <v>0</v>
      </c>
      <c r="S72">
        <v>0</v>
      </c>
      <c r="T72">
        <v>0</v>
      </c>
      <c r="U72" s="114">
        <f t="shared" si="9"/>
        <v>200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200</v>
      </c>
      <c r="E73">
        <f>BAWANA!AQ73</f>
        <v>0</v>
      </c>
      <c r="F73">
        <f t="shared" si="11"/>
        <v>792</v>
      </c>
      <c r="G73">
        <f t="shared" si="12"/>
        <v>200</v>
      </c>
      <c r="H73" s="112"/>
      <c r="I73">
        <f>BRPL_EOD!AM73+BRPL_EOD!AN73</f>
        <v>200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200</v>
      </c>
      <c r="O73" s="112">
        <f t="shared" si="8"/>
        <v>0</v>
      </c>
      <c r="P73">
        <v>200</v>
      </c>
      <c r="Q73">
        <v>0</v>
      </c>
      <c r="R73">
        <v>0</v>
      </c>
      <c r="S73">
        <v>0</v>
      </c>
      <c r="T73">
        <v>0</v>
      </c>
      <c r="U73" s="114">
        <f t="shared" si="9"/>
        <v>200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200</v>
      </c>
      <c r="E74">
        <f>BAWANA!AQ74</f>
        <v>0</v>
      </c>
      <c r="F74">
        <f t="shared" si="11"/>
        <v>792</v>
      </c>
      <c r="G74">
        <f t="shared" si="12"/>
        <v>200</v>
      </c>
      <c r="H74" s="112"/>
      <c r="I74">
        <f>BRPL_EOD!AM74+BRPL_EOD!AN74</f>
        <v>200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200</v>
      </c>
      <c r="O74" s="112">
        <f t="shared" si="8"/>
        <v>0</v>
      </c>
      <c r="P74">
        <v>200</v>
      </c>
      <c r="Q74">
        <v>0</v>
      </c>
      <c r="R74">
        <v>0</v>
      </c>
      <c r="S74">
        <v>0</v>
      </c>
      <c r="T74">
        <v>0</v>
      </c>
      <c r="U74" s="114">
        <f t="shared" si="9"/>
        <v>200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180</v>
      </c>
      <c r="E76">
        <f>BAWANA!AQ76</f>
        <v>0</v>
      </c>
      <c r="F76">
        <f t="shared" si="11"/>
        <v>808</v>
      </c>
      <c r="G76">
        <f t="shared" si="12"/>
        <v>180</v>
      </c>
      <c r="H76" s="112"/>
      <c r="I76">
        <f>BRPL_EOD!AM76+BRPL_EOD!AN76</f>
        <v>180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180</v>
      </c>
      <c r="O76" s="112">
        <f t="shared" si="8"/>
        <v>0</v>
      </c>
      <c r="P76">
        <v>180</v>
      </c>
      <c r="Q76">
        <v>0</v>
      </c>
      <c r="R76">
        <v>0</v>
      </c>
      <c r="S76">
        <v>0</v>
      </c>
      <c r="T76">
        <v>0</v>
      </c>
      <c r="U76" s="114">
        <f t="shared" si="9"/>
        <v>180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808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808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808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808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4.0495000000000001</v>
      </c>
      <c r="E99" s="114">
        <f t="shared" si="14"/>
        <v>0</v>
      </c>
      <c r="F99" s="114">
        <f t="shared" si="14"/>
        <v>19.295999999999999</v>
      </c>
      <c r="G99" s="114">
        <f t="shared" si="14"/>
        <v>4.0495000000000001</v>
      </c>
      <c r="H99" s="114"/>
      <c r="I99" s="114">
        <f t="shared" si="14"/>
        <v>4.0495000000000001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4.0495000000000001</v>
      </c>
      <c r="O99" s="114">
        <f t="shared" si="14"/>
        <v>0</v>
      </c>
      <c r="P99" s="114">
        <f t="shared" si="14"/>
        <v>4.0495000000000001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4.0495000000000001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345.9375</v>
      </c>
      <c r="V3">
        <v>20.731850000000001</v>
      </c>
      <c r="W3">
        <v>34.799309999999998</v>
      </c>
      <c r="X3">
        <v>125.88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54.313200000000002</v>
      </c>
      <c r="AL3">
        <v>2.3239999999999998</v>
      </c>
      <c r="AM3">
        <v>0</v>
      </c>
      <c r="AN3">
        <v>0.70781000000000005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15.00135</v>
      </c>
      <c r="AU3">
        <v>0</v>
      </c>
      <c r="AV3">
        <v>30.45</v>
      </c>
      <c r="AW3">
        <v>35.838000000000001</v>
      </c>
      <c r="AX3">
        <v>92.721599999999995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2627.1304780000005</v>
      </c>
    </row>
    <row r="4" spans="1:121">
      <c r="A4" t="s">
        <v>46</v>
      </c>
      <c r="B4">
        <v>0</v>
      </c>
      <c r="C4">
        <v>15.225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345.9375</v>
      </c>
      <c r="V4">
        <v>20.731850000000001</v>
      </c>
      <c r="W4">
        <v>34.799309999999998</v>
      </c>
      <c r="X4">
        <v>125.88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54.313200000000002</v>
      </c>
      <c r="AL4">
        <v>2.3239999999999998</v>
      </c>
      <c r="AM4">
        <v>0</v>
      </c>
      <c r="AN4">
        <v>0.70781000000000005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15.00135</v>
      </c>
      <c r="AU4">
        <v>0</v>
      </c>
      <c r="AV4">
        <v>30.45</v>
      </c>
      <c r="AW4">
        <v>35.838000000000001</v>
      </c>
      <c r="AX4">
        <v>92.721599999999995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2627.1304780000005</v>
      </c>
    </row>
    <row r="5" spans="1:121">
      <c r="A5" t="s">
        <v>47</v>
      </c>
      <c r="B5">
        <v>0</v>
      </c>
      <c r="C5">
        <v>15.225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345.9375</v>
      </c>
      <c r="V5">
        <v>20.731850000000001</v>
      </c>
      <c r="W5">
        <v>34.799309999999998</v>
      </c>
      <c r="X5">
        <v>125.88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54.313200000000002</v>
      </c>
      <c r="AL5">
        <v>2.3239999999999998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2.2080000000000002</v>
      </c>
      <c r="AS5">
        <v>4.7081999999999997</v>
      </c>
      <c r="AT5">
        <v>15.00135</v>
      </c>
      <c r="AU5">
        <v>0</v>
      </c>
      <c r="AV5">
        <v>30.45</v>
      </c>
      <c r="AW5">
        <v>35.838000000000001</v>
      </c>
      <c r="AX5">
        <v>92.721599999999995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2627.4787880000003</v>
      </c>
    </row>
    <row r="6" spans="1:121">
      <c r="A6" t="s">
        <v>48</v>
      </c>
      <c r="B6">
        <v>0</v>
      </c>
      <c r="C6">
        <v>15.225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345.9375</v>
      </c>
      <c r="V6">
        <v>20.731850000000001</v>
      </c>
      <c r="W6">
        <v>34.799309999999998</v>
      </c>
      <c r="X6">
        <v>125.88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54.313200000000002</v>
      </c>
      <c r="AL6">
        <v>2.3239999999999998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15.00135</v>
      </c>
      <c r="AU6">
        <v>0</v>
      </c>
      <c r="AV6">
        <v>30.45</v>
      </c>
      <c r="AW6">
        <v>35.838000000000001</v>
      </c>
      <c r="AX6">
        <v>92.721599999999995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2627.4787880000003</v>
      </c>
    </row>
    <row r="7" spans="1:121">
      <c r="A7" t="s">
        <v>49</v>
      </c>
      <c r="B7">
        <v>0</v>
      </c>
      <c r="C7">
        <v>15.225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345.9375</v>
      </c>
      <c r="V7">
        <v>20.731850000000001</v>
      </c>
      <c r="W7">
        <v>34.799309999999998</v>
      </c>
      <c r="X7">
        <v>125.88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54.313200000000002</v>
      </c>
      <c r="AL7">
        <v>2.3239999999999998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15.00135</v>
      </c>
      <c r="AU7">
        <v>0</v>
      </c>
      <c r="AV7">
        <v>30.45</v>
      </c>
      <c r="AW7">
        <v>35.838000000000001</v>
      </c>
      <c r="AX7">
        <v>92.721599999999995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2627.4787880000003</v>
      </c>
    </row>
    <row r="8" spans="1:121">
      <c r="A8" t="s">
        <v>50</v>
      </c>
      <c r="B8">
        <v>0</v>
      </c>
      <c r="C8">
        <v>15.225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345.9375</v>
      </c>
      <c r="V8">
        <v>20.731850000000001</v>
      </c>
      <c r="W8">
        <v>34.799309999999998</v>
      </c>
      <c r="X8">
        <v>125.88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54.313200000000002</v>
      </c>
      <c r="AL8">
        <v>2.3239999999999998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15.00135</v>
      </c>
      <c r="AU8">
        <v>0</v>
      </c>
      <c r="AV8">
        <v>30.45</v>
      </c>
      <c r="AW8">
        <v>35.838000000000001</v>
      </c>
      <c r="AX8">
        <v>92.721599999999995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2627.4787880000003</v>
      </c>
    </row>
    <row r="9" spans="1:121">
      <c r="A9" t="s">
        <v>51</v>
      </c>
      <c r="B9">
        <v>0</v>
      </c>
      <c r="C9">
        <v>15.225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345.9375</v>
      </c>
      <c r="V9">
        <v>20.731850000000001</v>
      </c>
      <c r="W9">
        <v>34.799309999999998</v>
      </c>
      <c r="X9">
        <v>125.88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54.313200000000002</v>
      </c>
      <c r="AL9">
        <v>2.3239999999999998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15.00135</v>
      </c>
      <c r="AU9">
        <v>0</v>
      </c>
      <c r="AV9">
        <v>30.45</v>
      </c>
      <c r="AW9">
        <v>35.838000000000001</v>
      </c>
      <c r="AX9">
        <v>92.721599999999995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2627.4787880000003</v>
      </c>
    </row>
    <row r="10" spans="1:121">
      <c r="A10" t="s">
        <v>52</v>
      </c>
      <c r="B10">
        <v>0</v>
      </c>
      <c r="C10">
        <v>15.225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345.9375</v>
      </c>
      <c r="V10">
        <v>20.731850000000001</v>
      </c>
      <c r="W10">
        <v>34.799309999999998</v>
      </c>
      <c r="X10">
        <v>125.88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54.313200000000002</v>
      </c>
      <c r="AL10">
        <v>2.3239999999999998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15.00135</v>
      </c>
      <c r="AU10">
        <v>0</v>
      </c>
      <c r="AV10">
        <v>30.45</v>
      </c>
      <c r="AW10">
        <v>35.838000000000001</v>
      </c>
      <c r="AX10">
        <v>92.721599999999995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2627.4787880000003</v>
      </c>
    </row>
    <row r="11" spans="1:121">
      <c r="A11" t="s">
        <v>53</v>
      </c>
      <c r="B11">
        <v>0</v>
      </c>
      <c r="C11">
        <v>15.225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345.9375</v>
      </c>
      <c r="V11">
        <v>20.731850000000001</v>
      </c>
      <c r="W11">
        <v>34.799309999999998</v>
      </c>
      <c r="X11">
        <v>125.88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54.313200000000002</v>
      </c>
      <c r="AL11">
        <v>2.3239999999999998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26.495999999999999</v>
      </c>
      <c r="AS11">
        <v>4.7081999999999997</v>
      </c>
      <c r="AT11">
        <v>15.00135</v>
      </c>
      <c r="AU11">
        <v>0</v>
      </c>
      <c r="AV11">
        <v>30.45</v>
      </c>
      <c r="AW11">
        <v>35.838000000000001</v>
      </c>
      <c r="AX11">
        <v>92.721599999999995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2651.7667880000004</v>
      </c>
    </row>
    <row r="12" spans="1:121">
      <c r="A12" t="s">
        <v>54</v>
      </c>
      <c r="B12">
        <v>0</v>
      </c>
      <c r="C12">
        <v>15.225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345.9375</v>
      </c>
      <c r="V12">
        <v>20.731850000000001</v>
      </c>
      <c r="W12">
        <v>34.799309999999998</v>
      </c>
      <c r="X12">
        <v>125.88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54.313200000000002</v>
      </c>
      <c r="AL12">
        <v>2.3239999999999998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26.495999999999999</v>
      </c>
      <c r="AS12">
        <v>4.7081999999999997</v>
      </c>
      <c r="AT12">
        <v>15.00135</v>
      </c>
      <c r="AU12">
        <v>0</v>
      </c>
      <c r="AV12">
        <v>30.45</v>
      </c>
      <c r="AW12">
        <v>35.838000000000001</v>
      </c>
      <c r="AX12">
        <v>92.721599999999995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2651.7667880000004</v>
      </c>
    </row>
    <row r="13" spans="1:121">
      <c r="A13" t="s">
        <v>55</v>
      </c>
      <c r="B13">
        <v>0</v>
      </c>
      <c r="C13">
        <v>15.225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345.9375</v>
      </c>
      <c r="V13">
        <v>20.731850000000001</v>
      </c>
      <c r="W13">
        <v>34.799309999999998</v>
      </c>
      <c r="X13">
        <v>125.88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4.4160000000000004</v>
      </c>
      <c r="AS13">
        <v>4.7081999999999997</v>
      </c>
      <c r="AT13">
        <v>15.00135</v>
      </c>
      <c r="AU13">
        <v>0</v>
      </c>
      <c r="AV13">
        <v>30.45</v>
      </c>
      <c r="AW13">
        <v>35.838000000000001</v>
      </c>
      <c r="AX13">
        <v>92.721599999999995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2629.6867880000004</v>
      </c>
    </row>
    <row r="14" spans="1:121">
      <c r="A14" t="s">
        <v>56</v>
      </c>
      <c r="B14">
        <v>0</v>
      </c>
      <c r="C14">
        <v>15.225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345.9375</v>
      </c>
      <c r="V14">
        <v>20.731850000000001</v>
      </c>
      <c r="W14">
        <v>34.799309999999998</v>
      </c>
      <c r="X14">
        <v>125.88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30.45</v>
      </c>
      <c r="AW14">
        <v>35.838000000000001</v>
      </c>
      <c r="AX14">
        <v>92.721599999999995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2627.4787880000003</v>
      </c>
    </row>
    <row r="15" spans="1:121">
      <c r="A15" t="s">
        <v>57</v>
      </c>
      <c r="B15">
        <v>0</v>
      </c>
      <c r="C15">
        <v>15.225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345.9375</v>
      </c>
      <c r="V15">
        <v>20.731850000000001</v>
      </c>
      <c r="W15">
        <v>34.799309999999998</v>
      </c>
      <c r="X15">
        <v>125.88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30.45</v>
      </c>
      <c r="AW15">
        <v>35.838000000000001</v>
      </c>
      <c r="AX15">
        <v>92.721599999999995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2627.4787880000003</v>
      </c>
    </row>
    <row r="16" spans="1:121">
      <c r="A16" t="s">
        <v>58</v>
      </c>
      <c r="B16">
        <v>0</v>
      </c>
      <c r="C16">
        <v>15.225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345.9375</v>
      </c>
      <c r="V16">
        <v>20.731850000000001</v>
      </c>
      <c r="W16">
        <v>34.799309999999998</v>
      </c>
      <c r="X16">
        <v>125.88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30.45</v>
      </c>
      <c r="AW16">
        <v>35.838000000000001</v>
      </c>
      <c r="AX16">
        <v>92.721599999999995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2627.4787880000003</v>
      </c>
    </row>
    <row r="17" spans="1:117">
      <c r="A17" t="s">
        <v>59</v>
      </c>
      <c r="B17">
        <v>0</v>
      </c>
      <c r="C17">
        <v>15.225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345.9375</v>
      </c>
      <c r="V17">
        <v>20.731850000000001</v>
      </c>
      <c r="W17">
        <v>34.799309999999998</v>
      </c>
      <c r="X17">
        <v>125.88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0.70781000000000005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30.45</v>
      </c>
      <c r="AW17">
        <v>35.838000000000001</v>
      </c>
      <c r="AX17">
        <v>92.721599999999995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2627.4787880000003</v>
      </c>
    </row>
    <row r="18" spans="1:117">
      <c r="A18" t="s">
        <v>60</v>
      </c>
      <c r="B18">
        <v>0</v>
      </c>
      <c r="C18">
        <v>15.225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345.9375</v>
      </c>
      <c r="V18">
        <v>20.731850000000001</v>
      </c>
      <c r="W18">
        <v>34.799309999999998</v>
      </c>
      <c r="X18">
        <v>125.88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0.70781000000000005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30.45</v>
      </c>
      <c r="AW18">
        <v>35.838000000000001</v>
      </c>
      <c r="AX18">
        <v>92.721599999999995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2627.4787880000003</v>
      </c>
    </row>
    <row r="19" spans="1:117">
      <c r="A19" t="s">
        <v>61</v>
      </c>
      <c r="B19">
        <v>0</v>
      </c>
      <c r="C19">
        <v>15.225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345.9375</v>
      </c>
      <c r="V19">
        <v>20.731850000000001</v>
      </c>
      <c r="W19">
        <v>34.799309999999998</v>
      </c>
      <c r="X19">
        <v>125.88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0.70781000000000005</v>
      </c>
      <c r="AO19">
        <v>0</v>
      </c>
      <c r="AP19">
        <v>0.38429999999999997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30.45</v>
      </c>
      <c r="AW19">
        <v>35.838000000000001</v>
      </c>
      <c r="AX19">
        <v>92.721599999999995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2627.8630880000005</v>
      </c>
    </row>
    <row r="20" spans="1:117">
      <c r="A20" t="s">
        <v>62</v>
      </c>
      <c r="B20">
        <v>0</v>
      </c>
      <c r="C20">
        <v>15.225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345.9375</v>
      </c>
      <c r="V20">
        <v>20.731850000000001</v>
      </c>
      <c r="W20">
        <v>34.799309999999998</v>
      </c>
      <c r="X20">
        <v>125.88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0.70781000000000005</v>
      </c>
      <c r="AO20">
        <v>0</v>
      </c>
      <c r="AP20">
        <v>0.38429999999999997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30.45</v>
      </c>
      <c r="AW20">
        <v>35.838000000000001</v>
      </c>
      <c r="AX20">
        <v>92.721599999999995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2627.8630880000005</v>
      </c>
    </row>
    <row r="21" spans="1:117">
      <c r="A21" t="s">
        <v>63</v>
      </c>
      <c r="B21">
        <v>0</v>
      </c>
      <c r="C21">
        <v>15.225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345.9375</v>
      </c>
      <c r="V21">
        <v>20.731850000000001</v>
      </c>
      <c r="W21">
        <v>34.799309999999998</v>
      </c>
      <c r="X21">
        <v>125.88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54.313200000000002</v>
      </c>
      <c r="AL21">
        <v>12.782</v>
      </c>
      <c r="AM21">
        <v>0</v>
      </c>
      <c r="AN21">
        <v>0.70781000000000005</v>
      </c>
      <c r="AO21">
        <v>0</v>
      </c>
      <c r="AP21">
        <v>0.38429999999999997</v>
      </c>
      <c r="AQ21">
        <v>15.561</v>
      </c>
      <c r="AR21">
        <v>2.2080000000000002</v>
      </c>
      <c r="AS21">
        <v>4.7081999999999997</v>
      </c>
      <c r="AT21">
        <v>15.00135</v>
      </c>
      <c r="AU21">
        <v>0</v>
      </c>
      <c r="AV21">
        <v>30.45</v>
      </c>
      <c r="AW21">
        <v>35.838000000000001</v>
      </c>
      <c r="AX21">
        <v>92.721599999999995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2653.8820880000007</v>
      </c>
    </row>
    <row r="22" spans="1:117">
      <c r="A22" t="s">
        <v>64</v>
      </c>
      <c r="B22">
        <v>0</v>
      </c>
      <c r="C22">
        <v>15.225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345.9375</v>
      </c>
      <c r="V22">
        <v>20.731850000000001</v>
      </c>
      <c r="W22">
        <v>34.799309999999998</v>
      </c>
      <c r="X22">
        <v>125.88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54.313200000000002</v>
      </c>
      <c r="AL22">
        <v>12.782</v>
      </c>
      <c r="AM22">
        <v>0</v>
      </c>
      <c r="AN22">
        <v>0.70781000000000005</v>
      </c>
      <c r="AO22">
        <v>0</v>
      </c>
      <c r="AP22">
        <v>0.38429999999999997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30.45</v>
      </c>
      <c r="AW22">
        <v>35.838000000000001</v>
      </c>
      <c r="AX22">
        <v>92.721599999999995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2653.8820880000007</v>
      </c>
    </row>
    <row r="23" spans="1:117">
      <c r="A23" t="s">
        <v>65</v>
      </c>
      <c r="B23">
        <v>0</v>
      </c>
      <c r="C23">
        <v>15.225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345.9375</v>
      </c>
      <c r="V23">
        <v>20.731850000000001</v>
      </c>
      <c r="W23">
        <v>34.799309999999998</v>
      </c>
      <c r="X23">
        <v>125.88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54.313200000000002</v>
      </c>
      <c r="AL23">
        <v>12.782</v>
      </c>
      <c r="AM23">
        <v>0</v>
      </c>
      <c r="AN23">
        <v>0.70781000000000005</v>
      </c>
      <c r="AO23">
        <v>0</v>
      </c>
      <c r="AP23">
        <v>0.38429999999999997</v>
      </c>
      <c r="AQ23">
        <v>15.561</v>
      </c>
      <c r="AR23">
        <v>2.2080000000000002</v>
      </c>
      <c r="AS23">
        <v>4.7081999999999997</v>
      </c>
      <c r="AT23">
        <v>15.00135</v>
      </c>
      <c r="AU23">
        <v>0</v>
      </c>
      <c r="AV23">
        <v>30.45</v>
      </c>
      <c r="AW23">
        <v>35.838000000000001</v>
      </c>
      <c r="AX23">
        <v>92.721599999999995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2653.8820880000007</v>
      </c>
    </row>
    <row r="24" spans="1:117">
      <c r="A24" t="s">
        <v>66</v>
      </c>
      <c r="B24">
        <v>0</v>
      </c>
      <c r="C24">
        <v>15.225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345.9375</v>
      </c>
      <c r="V24">
        <v>20.731850000000001</v>
      </c>
      <c r="W24">
        <v>34.799309999999998</v>
      </c>
      <c r="X24">
        <v>125.88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54.313200000000002</v>
      </c>
      <c r="AL24">
        <v>12.782</v>
      </c>
      <c r="AM24">
        <v>0</v>
      </c>
      <c r="AN24">
        <v>0.70781000000000005</v>
      </c>
      <c r="AO24">
        <v>0</v>
      </c>
      <c r="AP24">
        <v>0.38429999999999997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30.45</v>
      </c>
      <c r="AW24">
        <v>35.838000000000001</v>
      </c>
      <c r="AX24">
        <v>92.721599999999995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2685.9219400000006</v>
      </c>
    </row>
    <row r="25" spans="1:117">
      <c r="A25" t="s">
        <v>67</v>
      </c>
      <c r="B25">
        <v>0</v>
      </c>
      <c r="C25">
        <v>15.225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345.9375</v>
      </c>
      <c r="V25">
        <v>20.731850000000001</v>
      </c>
      <c r="W25">
        <v>34.799309999999998</v>
      </c>
      <c r="X25">
        <v>125.88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54.313200000000002</v>
      </c>
      <c r="AL25">
        <v>12.782</v>
      </c>
      <c r="AM25">
        <v>0</v>
      </c>
      <c r="AN25">
        <v>0.70781000000000005</v>
      </c>
      <c r="AO25">
        <v>0</v>
      </c>
      <c r="AP25">
        <v>0.38429999999999997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30.45</v>
      </c>
      <c r="AW25">
        <v>35.838000000000001</v>
      </c>
      <c r="AX25">
        <v>92.721599999999995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2717.9617920000005</v>
      </c>
    </row>
    <row r="26" spans="1:117">
      <c r="A26" t="s">
        <v>68</v>
      </c>
      <c r="B26">
        <v>0</v>
      </c>
      <c r="C26">
        <v>15.225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345.9375</v>
      </c>
      <c r="V26">
        <v>20.731850000000001</v>
      </c>
      <c r="W26">
        <v>34.799309999999998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21.466799999999999</v>
      </c>
      <c r="AH26">
        <v>18.940000000000001</v>
      </c>
      <c r="AI26">
        <v>0</v>
      </c>
      <c r="AJ26">
        <v>0</v>
      </c>
      <c r="AK26">
        <v>54.313200000000002</v>
      </c>
      <c r="AL26">
        <v>12.782</v>
      </c>
      <c r="AM26">
        <v>0</v>
      </c>
      <c r="AN26">
        <v>0.70781000000000005</v>
      </c>
      <c r="AO26">
        <v>0</v>
      </c>
      <c r="AP26">
        <v>0.38429999999999997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30.45</v>
      </c>
      <c r="AW26">
        <v>35.838000000000001</v>
      </c>
      <c r="AX26">
        <v>92.721599999999995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2746.0378280000004</v>
      </c>
    </row>
    <row r="27" spans="1:117">
      <c r="A27" t="s">
        <v>69</v>
      </c>
      <c r="B27">
        <v>0</v>
      </c>
      <c r="C27">
        <v>15.225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345.9375</v>
      </c>
      <c r="V27">
        <v>20.731850000000001</v>
      </c>
      <c r="W27">
        <v>34.799309999999998</v>
      </c>
      <c r="X27">
        <v>125.88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21.466799999999999</v>
      </c>
      <c r="AH27">
        <v>39.774000000000001</v>
      </c>
      <c r="AI27">
        <v>0</v>
      </c>
      <c r="AJ27">
        <v>0</v>
      </c>
      <c r="AK27">
        <v>54.313200000000002</v>
      </c>
      <c r="AL27">
        <v>2.5564</v>
      </c>
      <c r="AM27">
        <v>0</v>
      </c>
      <c r="AN27">
        <v>0.70781000000000005</v>
      </c>
      <c r="AO27">
        <v>0</v>
      </c>
      <c r="AP27">
        <v>0.38429999999999997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30.45</v>
      </c>
      <c r="AW27">
        <v>35.838000000000001</v>
      </c>
      <c r="AX27">
        <v>92.721599999999995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2777.4097640000005</v>
      </c>
    </row>
    <row r="28" spans="1:117">
      <c r="A28" t="s">
        <v>70</v>
      </c>
      <c r="B28">
        <v>0</v>
      </c>
      <c r="C28">
        <v>15.225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345.9375</v>
      </c>
      <c r="V28">
        <v>20.731850000000001</v>
      </c>
      <c r="W28">
        <v>34.799309999999998</v>
      </c>
      <c r="X28">
        <v>125.88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54.313200000000002</v>
      </c>
      <c r="AL28">
        <v>2.5564</v>
      </c>
      <c r="AM28">
        <v>1.5995999999999999</v>
      </c>
      <c r="AN28">
        <v>0.70781000000000005</v>
      </c>
      <c r="AO28">
        <v>0</v>
      </c>
      <c r="AP28">
        <v>0.38429999999999997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30.45</v>
      </c>
      <c r="AW28">
        <v>35.838000000000001</v>
      </c>
      <c r="AX28">
        <v>92.721599999999995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2811.6472640000006</v>
      </c>
    </row>
    <row r="29" spans="1:117">
      <c r="A29" t="s">
        <v>71</v>
      </c>
      <c r="B29">
        <v>0</v>
      </c>
      <c r="C29">
        <v>15.225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345.9375</v>
      </c>
      <c r="V29">
        <v>20.731850000000001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0</v>
      </c>
      <c r="AJ29">
        <v>0</v>
      </c>
      <c r="AK29">
        <v>54.313200000000002</v>
      </c>
      <c r="AL29">
        <v>6.9720000000000004</v>
      </c>
      <c r="AM29">
        <v>5.2786799999999996</v>
      </c>
      <c r="AN29">
        <v>0.70781000000000005</v>
      </c>
      <c r="AO29">
        <v>0</v>
      </c>
      <c r="AP29">
        <v>0.38429999999999997</v>
      </c>
      <c r="AQ29">
        <v>46.683</v>
      </c>
      <c r="AR29">
        <v>3.3119999999999998</v>
      </c>
      <c r="AS29">
        <v>4.7081999999999997</v>
      </c>
      <c r="AT29">
        <v>15.00135</v>
      </c>
      <c r="AU29">
        <v>0</v>
      </c>
      <c r="AV29">
        <v>30.45</v>
      </c>
      <c r="AW29">
        <v>35.838000000000001</v>
      </c>
      <c r="AX29">
        <v>92.721599999999995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2869.0206740000008</v>
      </c>
    </row>
    <row r="30" spans="1:117">
      <c r="A30" t="s">
        <v>72</v>
      </c>
      <c r="B30">
        <v>0</v>
      </c>
      <c r="C30">
        <v>15.225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345.9375</v>
      </c>
      <c r="V30">
        <v>20.731850000000001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26.622</v>
      </c>
      <c r="AG30">
        <v>21.466799999999999</v>
      </c>
      <c r="AH30">
        <v>108.905</v>
      </c>
      <c r="AI30">
        <v>3.819</v>
      </c>
      <c r="AJ30">
        <v>0</v>
      </c>
      <c r="AK30">
        <v>54.313200000000002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0.38429999999999997</v>
      </c>
      <c r="AQ30">
        <v>46.683</v>
      </c>
      <c r="AR30">
        <v>36.432000000000002</v>
      </c>
      <c r="AS30">
        <v>4.7081999999999997</v>
      </c>
      <c r="AT30">
        <v>15.00135</v>
      </c>
      <c r="AU30">
        <v>0</v>
      </c>
      <c r="AV30">
        <v>30.45</v>
      </c>
      <c r="AW30">
        <v>35.838000000000001</v>
      </c>
      <c r="AX30">
        <v>92.721599999999995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3054.0847580000004</v>
      </c>
    </row>
    <row r="31" spans="1:117">
      <c r="A31" t="s">
        <v>73</v>
      </c>
      <c r="B31">
        <v>0</v>
      </c>
      <c r="C31">
        <v>15.225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345.9375</v>
      </c>
      <c r="V31">
        <v>20.731850000000001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54.313200000000002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0.38429999999999997</v>
      </c>
      <c r="AQ31">
        <v>46.683</v>
      </c>
      <c r="AR31">
        <v>36.432000000000002</v>
      </c>
      <c r="AS31">
        <v>4.7081999999999997</v>
      </c>
      <c r="AT31">
        <v>15.00135</v>
      </c>
      <c r="AU31">
        <v>0</v>
      </c>
      <c r="AV31">
        <v>30.45</v>
      </c>
      <c r="AW31">
        <v>35.838000000000001</v>
      </c>
      <c r="AX31">
        <v>92.721599999999995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3099.983522</v>
      </c>
    </row>
    <row r="32" spans="1:117">
      <c r="A32" t="s">
        <v>74</v>
      </c>
      <c r="B32">
        <v>0</v>
      </c>
      <c r="C32">
        <v>15.225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345.9375</v>
      </c>
      <c r="V32">
        <v>20.731850000000001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0.38429999999999997</v>
      </c>
      <c r="AQ32">
        <v>46.683</v>
      </c>
      <c r="AR32">
        <v>4.968</v>
      </c>
      <c r="AS32">
        <v>4.7081999999999997</v>
      </c>
      <c r="AT32">
        <v>15.00135</v>
      </c>
      <c r="AU32">
        <v>0</v>
      </c>
      <c r="AV32">
        <v>30.45</v>
      </c>
      <c r="AW32">
        <v>35.838000000000001</v>
      </c>
      <c r="AX32">
        <v>92.721599999999995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3071.5499220000002</v>
      </c>
    </row>
    <row r="33" spans="1:117">
      <c r="A33" t="s">
        <v>75</v>
      </c>
      <c r="B33">
        <v>0</v>
      </c>
      <c r="C33">
        <v>15.225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345.9375</v>
      </c>
      <c r="V33">
        <v>20.731850000000001</v>
      </c>
      <c r="W33">
        <v>33.39931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54.313200000000002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1.0247999999999999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30.45</v>
      </c>
      <c r="AW33">
        <v>35.838000000000001</v>
      </c>
      <c r="AX33">
        <v>92.721599999999995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3046.3977460000001</v>
      </c>
    </row>
    <row r="34" spans="1:117">
      <c r="A34" t="s">
        <v>76</v>
      </c>
      <c r="B34">
        <v>0</v>
      </c>
      <c r="C34">
        <v>15.225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345.9375</v>
      </c>
      <c r="V34">
        <v>20.731850000000001</v>
      </c>
      <c r="W34">
        <v>33.39931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9.1360360000000007</v>
      </c>
      <c r="AE34">
        <v>32.957704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54.313200000000002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1.0247999999999999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30.45</v>
      </c>
      <c r="AW34">
        <v>35.838000000000001</v>
      </c>
      <c r="AX34">
        <v>92.721599999999995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3037.2617099999998</v>
      </c>
    </row>
    <row r="35" spans="1:117">
      <c r="A35" t="s">
        <v>77</v>
      </c>
      <c r="B35">
        <v>0</v>
      </c>
      <c r="C35">
        <v>15.225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345.9375</v>
      </c>
      <c r="V35">
        <v>20.731850000000001</v>
      </c>
      <c r="W35">
        <v>33.39931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54.313200000000002</v>
      </c>
      <c r="AL35">
        <v>55.776000000000003</v>
      </c>
      <c r="AM35">
        <v>5.2786799999999996</v>
      </c>
      <c r="AN35">
        <v>0.70781000000000005</v>
      </c>
      <c r="AO35">
        <v>0</v>
      </c>
      <c r="AP35">
        <v>1.0247999999999999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30.45</v>
      </c>
      <c r="AW35">
        <v>35.838000000000001</v>
      </c>
      <c r="AX35">
        <v>92.721599999999995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2990.8035619999996</v>
      </c>
    </row>
    <row r="36" spans="1:117">
      <c r="A36" t="s">
        <v>78</v>
      </c>
      <c r="B36">
        <v>0</v>
      </c>
      <c r="C36">
        <v>15.225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345.9375</v>
      </c>
      <c r="V36">
        <v>20.731850000000001</v>
      </c>
      <c r="W36">
        <v>33.39931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3.819</v>
      </c>
      <c r="AJ36">
        <v>0</v>
      </c>
      <c r="AK36">
        <v>54.313200000000002</v>
      </c>
      <c r="AL36">
        <v>6.9720000000000004</v>
      </c>
      <c r="AM36">
        <v>5.2786799999999996</v>
      </c>
      <c r="AN36">
        <v>0.70781000000000005</v>
      </c>
      <c r="AO36">
        <v>0</v>
      </c>
      <c r="AP36">
        <v>1.0247999999999999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30.45</v>
      </c>
      <c r="AW36">
        <v>35.838000000000001</v>
      </c>
      <c r="AX36">
        <v>92.721599999999995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2850.9967420000003</v>
      </c>
    </row>
    <row r="37" spans="1:117">
      <c r="A37" t="s">
        <v>79</v>
      </c>
      <c r="B37">
        <v>0</v>
      </c>
      <c r="C37">
        <v>15.225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345.9375</v>
      </c>
      <c r="V37">
        <v>20.731850000000001</v>
      </c>
      <c r="W37">
        <v>31.984999999999999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0.70781000000000005</v>
      </c>
      <c r="AO37">
        <v>0</v>
      </c>
      <c r="AP37">
        <v>1.0247999999999999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30.45</v>
      </c>
      <c r="AW37">
        <v>35.838000000000001</v>
      </c>
      <c r="AX37">
        <v>92.721599999999995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2796.5217520000006</v>
      </c>
    </row>
    <row r="38" spans="1:117">
      <c r="A38" t="s">
        <v>80</v>
      </c>
      <c r="B38">
        <v>0</v>
      </c>
      <c r="C38">
        <v>15.225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345.9375</v>
      </c>
      <c r="V38">
        <v>20.731850000000001</v>
      </c>
      <c r="W38">
        <v>31.984999999999999</v>
      </c>
      <c r="X38">
        <v>125.88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21.466799999999999</v>
      </c>
      <c r="AH38">
        <v>34.091999999999999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0.70781000000000005</v>
      </c>
      <c r="AO38">
        <v>0</v>
      </c>
      <c r="AP38">
        <v>1.0247999999999999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30.45</v>
      </c>
      <c r="AW38">
        <v>35.838000000000001</v>
      </c>
      <c r="AX38">
        <v>92.721599999999995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2766.2177520000005</v>
      </c>
    </row>
    <row r="39" spans="1:117">
      <c r="A39" t="s">
        <v>81</v>
      </c>
      <c r="B39">
        <v>0</v>
      </c>
      <c r="C39">
        <v>15.225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345.9375</v>
      </c>
      <c r="V39">
        <v>20.731850000000001</v>
      </c>
      <c r="W39">
        <v>31.984999999999999</v>
      </c>
      <c r="X39">
        <v>125.88</v>
      </c>
      <c r="Y39">
        <v>0</v>
      </c>
      <c r="Z39">
        <v>0</v>
      </c>
      <c r="AA39">
        <v>0</v>
      </c>
      <c r="AB39">
        <v>26.34008</v>
      </c>
      <c r="AC39">
        <v>0</v>
      </c>
      <c r="AD39">
        <v>0</v>
      </c>
      <c r="AE39">
        <v>16.478852</v>
      </c>
      <c r="AF39">
        <v>8.8740000000000006</v>
      </c>
      <c r="AG39">
        <v>21.466799999999999</v>
      </c>
      <c r="AH39">
        <v>32.3874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0.70781000000000005</v>
      </c>
      <c r="AO39">
        <v>0</v>
      </c>
      <c r="AP39">
        <v>1.0247999999999999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30.45</v>
      </c>
      <c r="AW39">
        <v>35.838000000000001</v>
      </c>
      <c r="AX39">
        <v>92.721599999999995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2748.0343000000007</v>
      </c>
    </row>
    <row r="40" spans="1:117">
      <c r="A40" t="s">
        <v>82</v>
      </c>
      <c r="B40">
        <v>0</v>
      </c>
      <c r="C40">
        <v>15.225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345.9375</v>
      </c>
      <c r="V40">
        <v>20.731850000000001</v>
      </c>
      <c r="W40">
        <v>31.984999999999999</v>
      </c>
      <c r="X40">
        <v>125.88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21.466799999999999</v>
      </c>
      <c r="AH40">
        <v>18.3718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0.70781000000000005</v>
      </c>
      <c r="AO40">
        <v>0</v>
      </c>
      <c r="AP40">
        <v>1.0247999999999999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30.45</v>
      </c>
      <c r="AW40">
        <v>35.838000000000001</v>
      </c>
      <c r="AX40">
        <v>92.721599999999995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2705.2876600000004</v>
      </c>
    </row>
    <row r="41" spans="1:117">
      <c r="A41" t="s">
        <v>83</v>
      </c>
      <c r="B41">
        <v>0</v>
      </c>
      <c r="C41">
        <v>15.225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345.9375</v>
      </c>
      <c r="V41">
        <v>20.731850000000001</v>
      </c>
      <c r="W41">
        <v>31.984999999999999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0.70781000000000005</v>
      </c>
      <c r="AO41">
        <v>0</v>
      </c>
      <c r="AP41">
        <v>1.0247999999999999</v>
      </c>
      <c r="AQ41">
        <v>15.561</v>
      </c>
      <c r="AR41">
        <v>4.4160000000000004</v>
      </c>
      <c r="AS41">
        <v>4.7081999999999997</v>
      </c>
      <c r="AT41">
        <v>15.00135</v>
      </c>
      <c r="AU41">
        <v>0</v>
      </c>
      <c r="AV41">
        <v>30.45</v>
      </c>
      <c r="AW41">
        <v>35.838000000000001</v>
      </c>
      <c r="AX41">
        <v>92.721599999999995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2659.2888200000011</v>
      </c>
    </row>
    <row r="42" spans="1:117">
      <c r="A42" t="s">
        <v>84</v>
      </c>
      <c r="B42">
        <v>0</v>
      </c>
      <c r="C42">
        <v>15.225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345.9375</v>
      </c>
      <c r="V42">
        <v>20.731850000000001</v>
      </c>
      <c r="W42">
        <v>31.984999999999999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0.70781000000000005</v>
      </c>
      <c r="AO42">
        <v>0</v>
      </c>
      <c r="AP42">
        <v>1.0247999999999999</v>
      </c>
      <c r="AQ42">
        <v>15.561</v>
      </c>
      <c r="AR42">
        <v>36.432000000000002</v>
      </c>
      <c r="AS42">
        <v>4.7081999999999997</v>
      </c>
      <c r="AT42">
        <v>15.00135</v>
      </c>
      <c r="AU42">
        <v>0</v>
      </c>
      <c r="AV42">
        <v>30.45</v>
      </c>
      <c r="AW42">
        <v>35.838000000000001</v>
      </c>
      <c r="AX42">
        <v>92.721599999999995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2691.3048200000007</v>
      </c>
    </row>
    <row r="43" spans="1:117">
      <c r="A43" t="s">
        <v>85</v>
      </c>
      <c r="B43">
        <v>0</v>
      </c>
      <c r="C43">
        <v>15.225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345.9375</v>
      </c>
      <c r="V43">
        <v>20.731850000000001</v>
      </c>
      <c r="W43">
        <v>31.984999999999999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0.70781000000000005</v>
      </c>
      <c r="AO43">
        <v>0</v>
      </c>
      <c r="AP43">
        <v>1.2809999999999999</v>
      </c>
      <c r="AQ43">
        <v>15.561</v>
      </c>
      <c r="AR43">
        <v>2.76</v>
      </c>
      <c r="AS43">
        <v>8.3402399999999997</v>
      </c>
      <c r="AT43">
        <v>15.00135</v>
      </c>
      <c r="AU43">
        <v>0</v>
      </c>
      <c r="AV43">
        <v>30.45</v>
      </c>
      <c r="AW43">
        <v>35.838000000000001</v>
      </c>
      <c r="AX43">
        <v>92.721599999999995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2661.5210600000009</v>
      </c>
    </row>
    <row r="44" spans="1:117">
      <c r="A44" t="s">
        <v>86</v>
      </c>
      <c r="B44">
        <v>0</v>
      </c>
      <c r="C44">
        <v>15.225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345.9375</v>
      </c>
      <c r="V44">
        <v>20.731850000000001</v>
      </c>
      <c r="W44">
        <v>31.984999999999999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0.70781000000000005</v>
      </c>
      <c r="AO44">
        <v>0</v>
      </c>
      <c r="AP44">
        <v>1.2809999999999999</v>
      </c>
      <c r="AQ44">
        <v>15.561</v>
      </c>
      <c r="AR44">
        <v>2.2080000000000002</v>
      </c>
      <c r="AS44">
        <v>8.3402399999999997</v>
      </c>
      <c r="AT44">
        <v>15.00135</v>
      </c>
      <c r="AU44">
        <v>0</v>
      </c>
      <c r="AV44">
        <v>29.925000000000001</v>
      </c>
      <c r="AW44">
        <v>35.838000000000001</v>
      </c>
      <c r="AX44">
        <v>92.721599999999995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2660.4440600000012</v>
      </c>
    </row>
    <row r="45" spans="1:117">
      <c r="A45" t="s">
        <v>87</v>
      </c>
      <c r="B45">
        <v>0</v>
      </c>
      <c r="C45">
        <v>15.225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345.9375</v>
      </c>
      <c r="V45">
        <v>20.731850000000001</v>
      </c>
      <c r="W45">
        <v>31.984999999999999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0.70781000000000005</v>
      </c>
      <c r="AO45">
        <v>0</v>
      </c>
      <c r="AP45">
        <v>1.2809999999999999</v>
      </c>
      <c r="AQ45">
        <v>15.561</v>
      </c>
      <c r="AR45">
        <v>2.2080000000000002</v>
      </c>
      <c r="AS45">
        <v>8.3402399999999997</v>
      </c>
      <c r="AT45">
        <v>15.00135</v>
      </c>
      <c r="AU45">
        <v>0</v>
      </c>
      <c r="AV45">
        <v>29.925000000000001</v>
      </c>
      <c r="AW45">
        <v>35.838000000000001</v>
      </c>
      <c r="AX45">
        <v>92.721599999999995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2643.965208000001</v>
      </c>
    </row>
    <row r="46" spans="1:117">
      <c r="A46" t="s">
        <v>88</v>
      </c>
      <c r="B46">
        <v>0</v>
      </c>
      <c r="C46">
        <v>15.225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345.9375</v>
      </c>
      <c r="V46">
        <v>20.731850000000001</v>
      </c>
      <c r="W46">
        <v>31.984999999999999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0.70781000000000005</v>
      </c>
      <c r="AO46">
        <v>0</v>
      </c>
      <c r="AP46">
        <v>1.2809999999999999</v>
      </c>
      <c r="AQ46">
        <v>0</v>
      </c>
      <c r="AR46">
        <v>2.2080000000000002</v>
      </c>
      <c r="AS46">
        <v>8.3402399999999997</v>
      </c>
      <c r="AT46">
        <v>15.00135</v>
      </c>
      <c r="AU46">
        <v>0</v>
      </c>
      <c r="AV46">
        <v>29.925000000000001</v>
      </c>
      <c r="AW46">
        <v>35.838000000000001</v>
      </c>
      <c r="AX46">
        <v>92.721599999999995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2628.4042080000008</v>
      </c>
    </row>
    <row r="47" spans="1:117">
      <c r="A47" t="s">
        <v>89</v>
      </c>
      <c r="B47">
        <v>0</v>
      </c>
      <c r="C47">
        <v>15.225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345.9375</v>
      </c>
      <c r="V47">
        <v>20.731850000000001</v>
      </c>
      <c r="W47">
        <v>31.984999999999999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0.70781000000000005</v>
      </c>
      <c r="AO47">
        <v>0</v>
      </c>
      <c r="AP47">
        <v>1.2809999999999999</v>
      </c>
      <c r="AQ47">
        <v>0</v>
      </c>
      <c r="AR47">
        <v>2.2080000000000002</v>
      </c>
      <c r="AS47">
        <v>8.3402399999999997</v>
      </c>
      <c r="AT47">
        <v>15.00135</v>
      </c>
      <c r="AU47">
        <v>0</v>
      </c>
      <c r="AV47">
        <v>29.925000000000001</v>
      </c>
      <c r="AW47">
        <v>35.838000000000001</v>
      </c>
      <c r="AX47">
        <v>92.721599999999995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2628.4042080000008</v>
      </c>
    </row>
    <row r="48" spans="1:117">
      <c r="A48" t="s">
        <v>90</v>
      </c>
      <c r="B48">
        <v>0</v>
      </c>
      <c r="C48">
        <v>15.225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345.9375</v>
      </c>
      <c r="V48">
        <v>20.731850000000001</v>
      </c>
      <c r="W48">
        <v>31.984999999999999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0.70781000000000005</v>
      </c>
      <c r="AO48">
        <v>0</v>
      </c>
      <c r="AP48">
        <v>1.2809999999999999</v>
      </c>
      <c r="AQ48">
        <v>0</v>
      </c>
      <c r="AR48">
        <v>2.2080000000000002</v>
      </c>
      <c r="AS48">
        <v>8.3402399999999997</v>
      </c>
      <c r="AT48">
        <v>15.00135</v>
      </c>
      <c r="AU48">
        <v>0</v>
      </c>
      <c r="AV48">
        <v>29.925000000000001</v>
      </c>
      <c r="AW48">
        <v>34.969200000000001</v>
      </c>
      <c r="AX48">
        <v>93.16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2628.2738080000008</v>
      </c>
    </row>
    <row r="49" spans="1:117">
      <c r="A49" t="s">
        <v>91</v>
      </c>
      <c r="B49">
        <v>0</v>
      </c>
      <c r="C49">
        <v>15.225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345.9375</v>
      </c>
      <c r="V49">
        <v>20.731850000000001</v>
      </c>
      <c r="W49">
        <v>31.984999999999999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0.70781000000000005</v>
      </c>
      <c r="AO49">
        <v>0</v>
      </c>
      <c r="AP49">
        <v>7.0454999999999997</v>
      </c>
      <c r="AQ49">
        <v>0</v>
      </c>
      <c r="AR49">
        <v>2.2080000000000002</v>
      </c>
      <c r="AS49">
        <v>4.7081999999999997</v>
      </c>
      <c r="AT49">
        <v>15.00135</v>
      </c>
      <c r="AU49">
        <v>0</v>
      </c>
      <c r="AV49">
        <v>29.925000000000001</v>
      </c>
      <c r="AW49">
        <v>34.969200000000001</v>
      </c>
      <c r="AX49">
        <v>93.16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2630.4062680000011</v>
      </c>
    </row>
    <row r="50" spans="1:117">
      <c r="A50" t="s">
        <v>92</v>
      </c>
      <c r="B50">
        <v>0</v>
      </c>
      <c r="C50">
        <v>15.225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345.9375</v>
      </c>
      <c r="V50">
        <v>20.731850000000001</v>
      </c>
      <c r="W50">
        <v>31.984999999999999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0.70781000000000005</v>
      </c>
      <c r="AO50">
        <v>0</v>
      </c>
      <c r="AP50">
        <v>7.0454999999999997</v>
      </c>
      <c r="AQ50">
        <v>0</v>
      </c>
      <c r="AR50">
        <v>2.2080000000000002</v>
      </c>
      <c r="AS50">
        <v>4.7081999999999997</v>
      </c>
      <c r="AT50">
        <v>15.00135</v>
      </c>
      <c r="AU50">
        <v>0</v>
      </c>
      <c r="AV50">
        <v>29.925000000000001</v>
      </c>
      <c r="AW50">
        <v>34.969200000000001</v>
      </c>
      <c r="AX50">
        <v>93.16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2630.4062680000011</v>
      </c>
    </row>
    <row r="51" spans="1:117">
      <c r="A51" t="s">
        <v>93</v>
      </c>
      <c r="B51">
        <v>0</v>
      </c>
      <c r="C51">
        <v>15.225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345.9375</v>
      </c>
      <c r="V51">
        <v>20.731850000000001</v>
      </c>
      <c r="W51">
        <v>31.984999999999999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21.466799999999999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0.70781000000000005</v>
      </c>
      <c r="AO51">
        <v>0</v>
      </c>
      <c r="AP51">
        <v>7.0454999999999997</v>
      </c>
      <c r="AQ51">
        <v>0</v>
      </c>
      <c r="AR51">
        <v>2.2080000000000002</v>
      </c>
      <c r="AS51">
        <v>4.7081999999999997</v>
      </c>
      <c r="AT51">
        <v>15.00135</v>
      </c>
      <c r="AU51">
        <v>0</v>
      </c>
      <c r="AV51">
        <v>29.925000000000001</v>
      </c>
      <c r="AW51">
        <v>34.969200000000001</v>
      </c>
      <c r="AX51">
        <v>93.16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2630.4062680000011</v>
      </c>
    </row>
    <row r="52" spans="1:117">
      <c r="A52" t="s">
        <v>94</v>
      </c>
      <c r="B52">
        <v>0</v>
      </c>
      <c r="C52">
        <v>15.225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11.42</v>
      </c>
      <c r="R52">
        <v>42.392195999999998</v>
      </c>
      <c r="S52">
        <v>26.390910000000002</v>
      </c>
      <c r="T52">
        <v>0</v>
      </c>
      <c r="U52">
        <v>345.9375</v>
      </c>
      <c r="V52">
        <v>20.731850000000001</v>
      </c>
      <c r="W52">
        <v>31.984999999999999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21.466799999999999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0.70781000000000005</v>
      </c>
      <c r="AO52">
        <v>0</v>
      </c>
      <c r="AP52">
        <v>7.0454999999999997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29.925000000000001</v>
      </c>
      <c r="AW52">
        <v>34.969200000000001</v>
      </c>
      <c r="AX52">
        <v>93.16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2631.2627680000014</v>
      </c>
    </row>
    <row r="53" spans="1:117">
      <c r="A53" t="s">
        <v>95</v>
      </c>
      <c r="B53">
        <v>0</v>
      </c>
      <c r="C53">
        <v>15.225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12.561999999999999</v>
      </c>
      <c r="R53">
        <v>42.392195999999998</v>
      </c>
      <c r="S53">
        <v>26.390910000000002</v>
      </c>
      <c r="T53">
        <v>0</v>
      </c>
      <c r="U53">
        <v>345.9375</v>
      </c>
      <c r="V53">
        <v>20.731850000000001</v>
      </c>
      <c r="W53">
        <v>31.984999999999999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21.466799999999999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0.70781000000000005</v>
      </c>
      <c r="AO53">
        <v>0</v>
      </c>
      <c r="AP53">
        <v>7.0454999999999997</v>
      </c>
      <c r="AQ53">
        <v>0</v>
      </c>
      <c r="AR53">
        <v>24.288</v>
      </c>
      <c r="AS53">
        <v>4.7081999999999997</v>
      </c>
      <c r="AT53">
        <v>15.00135</v>
      </c>
      <c r="AU53">
        <v>0</v>
      </c>
      <c r="AV53">
        <v>29.925000000000001</v>
      </c>
      <c r="AW53">
        <v>34.969200000000001</v>
      </c>
      <c r="AX53">
        <v>93.16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2654.4847680000012</v>
      </c>
    </row>
    <row r="54" spans="1:117">
      <c r="A54" t="s">
        <v>96</v>
      </c>
      <c r="B54">
        <v>0</v>
      </c>
      <c r="C54">
        <v>15.225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13.704000000000001</v>
      </c>
      <c r="R54">
        <v>42.392195999999998</v>
      </c>
      <c r="S54">
        <v>26.390910000000002</v>
      </c>
      <c r="T54">
        <v>0</v>
      </c>
      <c r="U54">
        <v>345.9375</v>
      </c>
      <c r="V54">
        <v>20.731850000000001</v>
      </c>
      <c r="W54">
        <v>31.984999999999999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21.466799999999999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0.70781000000000005</v>
      </c>
      <c r="AO54">
        <v>0</v>
      </c>
      <c r="AP54">
        <v>7.0454999999999997</v>
      </c>
      <c r="AQ54">
        <v>0</v>
      </c>
      <c r="AR54">
        <v>24.288</v>
      </c>
      <c r="AS54">
        <v>4.7081999999999997</v>
      </c>
      <c r="AT54">
        <v>15.00135</v>
      </c>
      <c r="AU54">
        <v>0</v>
      </c>
      <c r="AV54">
        <v>29.925000000000001</v>
      </c>
      <c r="AW54">
        <v>34.969200000000001</v>
      </c>
      <c r="AX54">
        <v>93.16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2655.626768000001</v>
      </c>
    </row>
    <row r="55" spans="1:117">
      <c r="A55" t="s">
        <v>97</v>
      </c>
      <c r="B55">
        <v>0</v>
      </c>
      <c r="C55">
        <v>15.225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14.846</v>
      </c>
      <c r="R55">
        <v>42.392195999999998</v>
      </c>
      <c r="S55">
        <v>26.390910000000002</v>
      </c>
      <c r="T55">
        <v>0</v>
      </c>
      <c r="U55">
        <v>345.9375</v>
      </c>
      <c r="V55">
        <v>20.731850000000001</v>
      </c>
      <c r="W55">
        <v>31.984999999999999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21.466799999999999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0.70781000000000005</v>
      </c>
      <c r="AO55">
        <v>0</v>
      </c>
      <c r="AP55">
        <v>1.2809999999999999</v>
      </c>
      <c r="AQ55">
        <v>0</v>
      </c>
      <c r="AR55">
        <v>2.76</v>
      </c>
      <c r="AS55">
        <v>4.7081999999999997</v>
      </c>
      <c r="AT55">
        <v>15.00135</v>
      </c>
      <c r="AU55">
        <v>0</v>
      </c>
      <c r="AV55">
        <v>29.925000000000001</v>
      </c>
      <c r="AW55">
        <v>34.969200000000001</v>
      </c>
      <c r="AX55">
        <v>93.16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2629.4762680000008</v>
      </c>
    </row>
    <row r="56" spans="1:117">
      <c r="A56" t="s">
        <v>98</v>
      </c>
      <c r="B56">
        <v>0</v>
      </c>
      <c r="C56">
        <v>15.225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15.988</v>
      </c>
      <c r="R56">
        <v>42.392195999999998</v>
      </c>
      <c r="S56">
        <v>26.390910000000002</v>
      </c>
      <c r="T56">
        <v>0</v>
      </c>
      <c r="U56">
        <v>345.9375</v>
      </c>
      <c r="V56">
        <v>20.731850000000001</v>
      </c>
      <c r="W56">
        <v>33.384999999999998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21.466799999999999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0.70781000000000005</v>
      </c>
      <c r="AO56">
        <v>0</v>
      </c>
      <c r="AP56">
        <v>1.2809999999999999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29.4</v>
      </c>
      <c r="AW56">
        <v>34.969200000000001</v>
      </c>
      <c r="AX56">
        <v>93.16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2630.9412680000009</v>
      </c>
    </row>
    <row r="57" spans="1:117">
      <c r="A57" t="s">
        <v>99</v>
      </c>
      <c r="B57">
        <v>0</v>
      </c>
      <c r="C57">
        <v>15.225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17.13</v>
      </c>
      <c r="R57">
        <v>42.392195999999998</v>
      </c>
      <c r="S57">
        <v>26.390910000000002</v>
      </c>
      <c r="T57">
        <v>0</v>
      </c>
      <c r="U57">
        <v>345.9375</v>
      </c>
      <c r="V57">
        <v>20.731850000000001</v>
      </c>
      <c r="W57">
        <v>31.984999999999999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21.466799999999999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0.70781000000000005</v>
      </c>
      <c r="AO57">
        <v>0</v>
      </c>
      <c r="AP57">
        <v>1.2809999999999999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29.4</v>
      </c>
      <c r="AW57">
        <v>34.969200000000001</v>
      </c>
      <c r="AX57">
        <v>93.16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2630.6832680000011</v>
      </c>
    </row>
    <row r="58" spans="1:117">
      <c r="A58" t="s">
        <v>100</v>
      </c>
      <c r="B58">
        <v>0</v>
      </c>
      <c r="C58">
        <v>15.225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17.701000000000001</v>
      </c>
      <c r="R58">
        <v>42.392195999999998</v>
      </c>
      <c r="S58">
        <v>26.390910000000002</v>
      </c>
      <c r="T58">
        <v>0</v>
      </c>
      <c r="U58">
        <v>345.9375</v>
      </c>
      <c r="V58">
        <v>20.731850000000001</v>
      </c>
      <c r="W58">
        <v>33.384999999999998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21.466799999999999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0.70781000000000005</v>
      </c>
      <c r="AO58">
        <v>0</v>
      </c>
      <c r="AP58">
        <v>1.2809999999999999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29.4</v>
      </c>
      <c r="AW58">
        <v>34.969200000000001</v>
      </c>
      <c r="AX58">
        <v>93.16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2632.6542680000011</v>
      </c>
    </row>
    <row r="59" spans="1:117">
      <c r="A59" t="s">
        <v>101</v>
      </c>
      <c r="B59">
        <v>0</v>
      </c>
      <c r="C59">
        <v>15.225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17.701000000000001</v>
      </c>
      <c r="R59">
        <v>42.392195999999998</v>
      </c>
      <c r="S59">
        <v>26.390910000000002</v>
      </c>
      <c r="T59">
        <v>0</v>
      </c>
      <c r="U59">
        <v>345.9375</v>
      </c>
      <c r="V59">
        <v>20.731850000000001</v>
      </c>
      <c r="W59">
        <v>31.984999999999999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21.466799999999999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0.70781000000000005</v>
      </c>
      <c r="AO59">
        <v>0</v>
      </c>
      <c r="AP59">
        <v>1.2809999999999999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29.4</v>
      </c>
      <c r="AW59">
        <v>34.969200000000001</v>
      </c>
      <c r="AX59">
        <v>93.16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2630.3246680000011</v>
      </c>
    </row>
    <row r="60" spans="1:117">
      <c r="A60" t="s">
        <v>102</v>
      </c>
      <c r="B60">
        <v>0</v>
      </c>
      <c r="C60">
        <v>15.225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17.701000000000001</v>
      </c>
      <c r="R60">
        <v>42.392195999999998</v>
      </c>
      <c r="S60">
        <v>26.390910000000002</v>
      </c>
      <c r="T60">
        <v>0</v>
      </c>
      <c r="U60">
        <v>345.9375</v>
      </c>
      <c r="V60">
        <v>20.731850000000001</v>
      </c>
      <c r="W60">
        <v>31.984999999999999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21.466799999999999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0.70781000000000005</v>
      </c>
      <c r="AO60">
        <v>0</v>
      </c>
      <c r="AP60">
        <v>1.2809999999999999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29.4</v>
      </c>
      <c r="AW60">
        <v>34.969200000000001</v>
      </c>
      <c r="AX60">
        <v>93.16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2630.3246680000011</v>
      </c>
    </row>
    <row r="61" spans="1:117">
      <c r="A61" t="s">
        <v>103</v>
      </c>
      <c r="B61">
        <v>0</v>
      </c>
      <c r="C61">
        <v>15.225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17.701000000000001</v>
      </c>
      <c r="R61">
        <v>42.392195999999998</v>
      </c>
      <c r="S61">
        <v>26.390910000000002</v>
      </c>
      <c r="T61">
        <v>0</v>
      </c>
      <c r="U61">
        <v>345.9375</v>
      </c>
      <c r="V61">
        <v>20.731850000000001</v>
      </c>
      <c r="W61">
        <v>31.984999999999999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21.466799999999999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0.70781000000000005</v>
      </c>
      <c r="AO61">
        <v>0</v>
      </c>
      <c r="AP61">
        <v>1.2809999999999999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29.4</v>
      </c>
      <c r="AW61">
        <v>34.969200000000001</v>
      </c>
      <c r="AX61">
        <v>93.16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2630.3246680000011</v>
      </c>
    </row>
    <row r="62" spans="1:117">
      <c r="A62" t="s">
        <v>104</v>
      </c>
      <c r="B62">
        <v>0</v>
      </c>
      <c r="C62">
        <v>15.225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17.701000000000001</v>
      </c>
      <c r="R62">
        <v>42.392195999999998</v>
      </c>
      <c r="S62">
        <v>26.390910000000002</v>
      </c>
      <c r="T62">
        <v>0</v>
      </c>
      <c r="U62">
        <v>345.9375</v>
      </c>
      <c r="V62">
        <v>20.731850000000001</v>
      </c>
      <c r="W62">
        <v>31.984999999999999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21.466799999999999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0.70781000000000005</v>
      </c>
      <c r="AO62">
        <v>0</v>
      </c>
      <c r="AP62">
        <v>1.2809999999999999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29.4</v>
      </c>
      <c r="AW62">
        <v>34.969200000000001</v>
      </c>
      <c r="AX62">
        <v>93.16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2630.3246680000011</v>
      </c>
    </row>
    <row r="63" spans="1:117">
      <c r="A63" t="s">
        <v>105</v>
      </c>
      <c r="B63">
        <v>0</v>
      </c>
      <c r="C63">
        <v>15.225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17.701000000000001</v>
      </c>
      <c r="R63">
        <v>42.392195999999998</v>
      </c>
      <c r="S63">
        <v>26.390910000000002</v>
      </c>
      <c r="T63">
        <v>0</v>
      </c>
      <c r="U63">
        <v>345.9375</v>
      </c>
      <c r="V63">
        <v>20.731850000000001</v>
      </c>
      <c r="W63">
        <v>31.984999999999999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21.466799999999999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0.70781000000000005</v>
      </c>
      <c r="AO63">
        <v>0</v>
      </c>
      <c r="AP63">
        <v>0.51239999999999997</v>
      </c>
      <c r="AQ63">
        <v>15.561</v>
      </c>
      <c r="AR63">
        <v>2.2080000000000002</v>
      </c>
      <c r="AS63">
        <v>4.7081999999999997</v>
      </c>
      <c r="AT63">
        <v>15.00135</v>
      </c>
      <c r="AU63">
        <v>0</v>
      </c>
      <c r="AV63">
        <v>29.4</v>
      </c>
      <c r="AW63">
        <v>34.969200000000001</v>
      </c>
      <c r="AX63">
        <v>93.16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2645.1170680000014</v>
      </c>
    </row>
    <row r="64" spans="1:117">
      <c r="A64" t="s">
        <v>106</v>
      </c>
      <c r="B64">
        <v>0</v>
      </c>
      <c r="C64">
        <v>15.225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17.701000000000001</v>
      </c>
      <c r="R64">
        <v>42.392195999999998</v>
      </c>
      <c r="S64">
        <v>26.390910000000002</v>
      </c>
      <c r="T64">
        <v>0</v>
      </c>
      <c r="U64">
        <v>345.9375</v>
      </c>
      <c r="V64">
        <v>20.731850000000001</v>
      </c>
      <c r="W64">
        <v>31.984999999999999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21.466799999999999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0.70781000000000005</v>
      </c>
      <c r="AO64">
        <v>0</v>
      </c>
      <c r="AP64">
        <v>0.51239999999999997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29.4</v>
      </c>
      <c r="AW64">
        <v>34.969200000000001</v>
      </c>
      <c r="AX64">
        <v>93.16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2645.1170680000014</v>
      </c>
    </row>
    <row r="65" spans="1:117">
      <c r="A65" t="s">
        <v>107</v>
      </c>
      <c r="B65">
        <v>0</v>
      </c>
      <c r="C65">
        <v>15.225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17.701000000000001</v>
      </c>
      <c r="R65">
        <v>42.392195999999998</v>
      </c>
      <c r="S65">
        <v>26.390910000000002</v>
      </c>
      <c r="T65">
        <v>0</v>
      </c>
      <c r="U65">
        <v>345.9375</v>
      </c>
      <c r="V65">
        <v>20.731850000000001</v>
      </c>
      <c r="W65">
        <v>31.984999999999999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21.466799999999999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0.70781000000000005</v>
      </c>
      <c r="AO65">
        <v>0</v>
      </c>
      <c r="AP65">
        <v>0.51239999999999997</v>
      </c>
      <c r="AQ65">
        <v>15.561</v>
      </c>
      <c r="AR65">
        <v>2.2080000000000002</v>
      </c>
      <c r="AS65">
        <v>6.0533999999999999</v>
      </c>
      <c r="AT65">
        <v>15.00135</v>
      </c>
      <c r="AU65">
        <v>0</v>
      </c>
      <c r="AV65">
        <v>29.4</v>
      </c>
      <c r="AW65">
        <v>34.969200000000001</v>
      </c>
      <c r="AX65">
        <v>93.16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2646.4622680000011</v>
      </c>
    </row>
    <row r="66" spans="1:117">
      <c r="A66" t="s">
        <v>108</v>
      </c>
      <c r="B66">
        <v>0</v>
      </c>
      <c r="C66">
        <v>15.225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345.9375</v>
      </c>
      <c r="V66">
        <v>20.731850000000001</v>
      </c>
      <c r="W66">
        <v>31.984999999999999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21.466799999999999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0.70781000000000005</v>
      </c>
      <c r="AO66">
        <v>0</v>
      </c>
      <c r="AP66">
        <v>0.51239999999999997</v>
      </c>
      <c r="AQ66">
        <v>31.122</v>
      </c>
      <c r="AR66">
        <v>2.2080000000000002</v>
      </c>
      <c r="AS66">
        <v>6.0533999999999999</v>
      </c>
      <c r="AT66">
        <v>15.00135</v>
      </c>
      <c r="AU66">
        <v>0</v>
      </c>
      <c r="AV66">
        <v>29.4</v>
      </c>
      <c r="AW66">
        <v>34.969200000000001</v>
      </c>
      <c r="AX66">
        <v>93.16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2664.8782680000004</v>
      </c>
    </row>
    <row r="67" spans="1:117">
      <c r="A67" t="s">
        <v>109</v>
      </c>
      <c r="B67">
        <v>0</v>
      </c>
      <c r="C67">
        <v>15.225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345.9375</v>
      </c>
      <c r="V67">
        <v>20.731850000000001</v>
      </c>
      <c r="W67">
        <v>31.984999999999999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21.466799999999999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0.70781000000000005</v>
      </c>
      <c r="AO67">
        <v>0</v>
      </c>
      <c r="AP67">
        <v>0.51239999999999997</v>
      </c>
      <c r="AQ67">
        <v>31.122</v>
      </c>
      <c r="AR67">
        <v>2.2080000000000002</v>
      </c>
      <c r="AS67">
        <v>16.680479999999999</v>
      </c>
      <c r="AT67">
        <v>15.00135</v>
      </c>
      <c r="AU67">
        <v>0</v>
      </c>
      <c r="AV67">
        <v>29.4</v>
      </c>
      <c r="AW67">
        <v>34.969200000000001</v>
      </c>
      <c r="AX67">
        <v>93.16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2691.9842000000008</v>
      </c>
    </row>
    <row r="68" spans="1:117">
      <c r="A68" t="s">
        <v>110</v>
      </c>
      <c r="B68">
        <v>0</v>
      </c>
      <c r="C68">
        <v>15.225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345.9375</v>
      </c>
      <c r="V68">
        <v>20.731850000000001</v>
      </c>
      <c r="W68">
        <v>31.984999999999999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21.466799999999999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0.70781000000000005</v>
      </c>
      <c r="AO68">
        <v>0</v>
      </c>
      <c r="AP68">
        <v>0.51239999999999997</v>
      </c>
      <c r="AQ68">
        <v>31.122</v>
      </c>
      <c r="AR68">
        <v>2.2080000000000002</v>
      </c>
      <c r="AS68">
        <v>16.680479999999999</v>
      </c>
      <c r="AT68">
        <v>15.00135</v>
      </c>
      <c r="AU68">
        <v>0</v>
      </c>
      <c r="AV68">
        <v>29.4</v>
      </c>
      <c r="AW68">
        <v>34.969200000000001</v>
      </c>
      <c r="AX68">
        <v>93.16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2691.9842000000008</v>
      </c>
    </row>
    <row r="69" spans="1:117">
      <c r="A69" t="s">
        <v>111</v>
      </c>
      <c r="B69">
        <v>0</v>
      </c>
      <c r="C69">
        <v>15.225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21.126999999999999</v>
      </c>
      <c r="R69">
        <v>42.392195999999998</v>
      </c>
      <c r="S69">
        <v>26.390910000000002</v>
      </c>
      <c r="T69">
        <v>0</v>
      </c>
      <c r="U69">
        <v>345.9375</v>
      </c>
      <c r="V69">
        <v>20.731850000000001</v>
      </c>
      <c r="W69">
        <v>31.984999999999999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21.466799999999999</v>
      </c>
      <c r="AH69">
        <v>17.045999999999999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2.2080000000000002</v>
      </c>
      <c r="AS69">
        <v>16.680479999999999</v>
      </c>
      <c r="AT69">
        <v>15.00135</v>
      </c>
      <c r="AU69">
        <v>0</v>
      </c>
      <c r="AV69">
        <v>29.4</v>
      </c>
      <c r="AW69">
        <v>34.969200000000001</v>
      </c>
      <c r="AX69">
        <v>93.16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2724.3498000000004</v>
      </c>
    </row>
    <row r="70" spans="1:117">
      <c r="A70" t="s">
        <v>112</v>
      </c>
      <c r="B70">
        <v>0</v>
      </c>
      <c r="C70">
        <v>15.225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21.126999999999999</v>
      </c>
      <c r="R70">
        <v>42.392195999999998</v>
      </c>
      <c r="S70">
        <v>26.390910000000002</v>
      </c>
      <c r="T70">
        <v>0</v>
      </c>
      <c r="U70">
        <v>345.9375</v>
      </c>
      <c r="V70">
        <v>20.731850000000001</v>
      </c>
      <c r="W70">
        <v>31.984999999999999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21.466799999999999</v>
      </c>
      <c r="AH70">
        <v>36.933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2.2080000000000002</v>
      </c>
      <c r="AS70">
        <v>16.680479999999999</v>
      </c>
      <c r="AT70">
        <v>15.00135</v>
      </c>
      <c r="AU70">
        <v>0</v>
      </c>
      <c r="AV70">
        <v>29.4</v>
      </c>
      <c r="AW70">
        <v>34.969200000000001</v>
      </c>
      <c r="AX70">
        <v>93.16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2744.2368000000006</v>
      </c>
    </row>
    <row r="71" spans="1:117">
      <c r="A71" t="s">
        <v>113</v>
      </c>
      <c r="B71">
        <v>0</v>
      </c>
      <c r="C71">
        <v>15.225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21.126999999999999</v>
      </c>
      <c r="R71">
        <v>42.392195999999998</v>
      </c>
      <c r="S71">
        <v>26.390910000000002</v>
      </c>
      <c r="T71">
        <v>0</v>
      </c>
      <c r="U71">
        <v>345.9375</v>
      </c>
      <c r="V71">
        <v>20.731850000000001</v>
      </c>
      <c r="W71">
        <v>31.984999999999999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32.957704</v>
      </c>
      <c r="AF71">
        <v>8.8740000000000006</v>
      </c>
      <c r="AG71">
        <v>21.466799999999999</v>
      </c>
      <c r="AH71">
        <v>58.713999999999999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29.4</v>
      </c>
      <c r="AW71">
        <v>34.969200000000001</v>
      </c>
      <c r="AX71">
        <v>93.16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2792.8304480000002</v>
      </c>
    </row>
    <row r="72" spans="1:117">
      <c r="A72" t="s">
        <v>114</v>
      </c>
      <c r="B72">
        <v>0</v>
      </c>
      <c r="C72">
        <v>15.225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21.126999999999999</v>
      </c>
      <c r="R72">
        <v>42.392195999999998</v>
      </c>
      <c r="S72">
        <v>26.390910000000002</v>
      </c>
      <c r="T72">
        <v>0</v>
      </c>
      <c r="U72">
        <v>345.9375</v>
      </c>
      <c r="V72">
        <v>20.731850000000001</v>
      </c>
      <c r="W72">
        <v>31.984999999999999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21.466799999999999</v>
      </c>
      <c r="AH72">
        <v>75.760000000000005</v>
      </c>
      <c r="AI72">
        <v>0</v>
      </c>
      <c r="AJ72">
        <v>0</v>
      </c>
      <c r="AK72">
        <v>54.313200000000002</v>
      </c>
      <c r="AL72">
        <v>1.3944000000000001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29.4</v>
      </c>
      <c r="AW72">
        <v>34.969200000000001</v>
      </c>
      <c r="AX72">
        <v>93.16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2835.5385640000009</v>
      </c>
    </row>
    <row r="73" spans="1:117">
      <c r="A73" t="s">
        <v>115</v>
      </c>
      <c r="B73">
        <v>0</v>
      </c>
      <c r="C73">
        <v>15.225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21.126999999999999</v>
      </c>
      <c r="R73">
        <v>42.392195999999998</v>
      </c>
      <c r="S73">
        <v>26.390910000000002</v>
      </c>
      <c r="T73">
        <v>0</v>
      </c>
      <c r="U73">
        <v>345.9375</v>
      </c>
      <c r="V73">
        <v>20.731850000000001</v>
      </c>
      <c r="W73">
        <v>31.984999999999999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29.062808</v>
      </c>
      <c r="AD73">
        <v>18.272072000000001</v>
      </c>
      <c r="AE73">
        <v>32.957704</v>
      </c>
      <c r="AF73">
        <v>26.622</v>
      </c>
      <c r="AG73">
        <v>21.466799999999999</v>
      </c>
      <c r="AH73">
        <v>93.563599999999994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0.70781000000000005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29.4</v>
      </c>
      <c r="AW73">
        <v>34.969200000000001</v>
      </c>
      <c r="AX73">
        <v>93.16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2931.2245640000006</v>
      </c>
    </row>
    <row r="74" spans="1:117">
      <c r="A74" t="s">
        <v>116</v>
      </c>
      <c r="B74">
        <v>0</v>
      </c>
      <c r="C74">
        <v>15.225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21.126999999999999</v>
      </c>
      <c r="R74">
        <v>42.392195999999998</v>
      </c>
      <c r="S74">
        <v>26.390910000000002</v>
      </c>
      <c r="T74">
        <v>0</v>
      </c>
      <c r="U74">
        <v>345.9375</v>
      </c>
      <c r="V74">
        <v>20.731850000000001</v>
      </c>
      <c r="W74">
        <v>31.984999999999999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32.957704</v>
      </c>
      <c r="AF74">
        <v>26.622</v>
      </c>
      <c r="AG74">
        <v>21.466799999999999</v>
      </c>
      <c r="AH74">
        <v>116.9545</v>
      </c>
      <c r="AI74">
        <v>16.350411999999999</v>
      </c>
      <c r="AJ74">
        <v>0</v>
      </c>
      <c r="AK74">
        <v>54.313200000000002</v>
      </c>
      <c r="AL74">
        <v>6.9720000000000004</v>
      </c>
      <c r="AM74">
        <v>10.536032000000001</v>
      </c>
      <c r="AN74">
        <v>0.70781000000000005</v>
      </c>
      <c r="AO74">
        <v>0</v>
      </c>
      <c r="AP74">
        <v>0</v>
      </c>
      <c r="AQ74">
        <v>46.683</v>
      </c>
      <c r="AR74">
        <v>2.2080000000000002</v>
      </c>
      <c r="AS74">
        <v>4.7081999999999997</v>
      </c>
      <c r="AT74">
        <v>15.00135</v>
      </c>
      <c r="AU74">
        <v>0</v>
      </c>
      <c r="AV74">
        <v>29.4</v>
      </c>
      <c r="AW74">
        <v>34.969200000000001</v>
      </c>
      <c r="AX74">
        <v>93.16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2988.7335120000002</v>
      </c>
    </row>
    <row r="75" spans="1:117">
      <c r="A75" t="s">
        <v>117</v>
      </c>
      <c r="B75">
        <v>0</v>
      </c>
      <c r="C75">
        <v>15.225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21.126999999999999</v>
      </c>
      <c r="R75">
        <v>42.392195999999998</v>
      </c>
      <c r="S75">
        <v>26.390910000000002</v>
      </c>
      <c r="T75">
        <v>0</v>
      </c>
      <c r="U75">
        <v>345.9375</v>
      </c>
      <c r="V75">
        <v>20.731850000000001</v>
      </c>
      <c r="W75">
        <v>31.984999999999999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32.957704</v>
      </c>
      <c r="AF75">
        <v>26.622</v>
      </c>
      <c r="AG75">
        <v>21.466799999999999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55.776000000000003</v>
      </c>
      <c r="AM75">
        <v>10.536032000000001</v>
      </c>
      <c r="AN75">
        <v>0.70781000000000005</v>
      </c>
      <c r="AO75">
        <v>0</v>
      </c>
      <c r="AP75">
        <v>0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29.4</v>
      </c>
      <c r="AW75">
        <v>34.969200000000001</v>
      </c>
      <c r="AX75">
        <v>93.16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3069.1444120000001</v>
      </c>
    </row>
    <row r="76" spans="1:117">
      <c r="A76" t="s">
        <v>118</v>
      </c>
      <c r="B76">
        <v>0</v>
      </c>
      <c r="C76">
        <v>15.225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21.126999999999999</v>
      </c>
      <c r="R76">
        <v>42.392195999999998</v>
      </c>
      <c r="S76">
        <v>26.390910000000002</v>
      </c>
      <c r="T76">
        <v>0</v>
      </c>
      <c r="U76">
        <v>345.9375</v>
      </c>
      <c r="V76">
        <v>20.731850000000001</v>
      </c>
      <c r="W76">
        <v>31.984999999999999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32.957704</v>
      </c>
      <c r="AF76">
        <v>26.622</v>
      </c>
      <c r="AG76">
        <v>21.466799999999999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55.776000000000003</v>
      </c>
      <c r="AM76">
        <v>10.536032000000001</v>
      </c>
      <c r="AN76">
        <v>0.70781000000000005</v>
      </c>
      <c r="AO76">
        <v>0</v>
      </c>
      <c r="AP76">
        <v>0</v>
      </c>
      <c r="AQ76">
        <v>46.683</v>
      </c>
      <c r="AR76">
        <v>3.3119999999999998</v>
      </c>
      <c r="AS76">
        <v>4.7081999999999997</v>
      </c>
      <c r="AT76">
        <v>15.00135</v>
      </c>
      <c r="AU76">
        <v>0</v>
      </c>
      <c r="AV76">
        <v>29.4</v>
      </c>
      <c r="AW76">
        <v>34.969200000000001</v>
      </c>
      <c r="AX76">
        <v>93.16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3074.1984120000002</v>
      </c>
    </row>
    <row r="77" spans="1:117">
      <c r="A77" t="s">
        <v>119</v>
      </c>
      <c r="B77">
        <v>0</v>
      </c>
      <c r="C77">
        <v>15.225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21.126999999999999</v>
      </c>
      <c r="R77">
        <v>42.392195999999998</v>
      </c>
      <c r="S77">
        <v>26.390910000000002</v>
      </c>
      <c r="T77">
        <v>0</v>
      </c>
      <c r="U77">
        <v>345.9375</v>
      </c>
      <c r="V77">
        <v>20.731850000000001</v>
      </c>
      <c r="W77">
        <v>31.984999999999999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32.957704</v>
      </c>
      <c r="AF77">
        <v>26.622</v>
      </c>
      <c r="AG77">
        <v>21.466799999999999</v>
      </c>
      <c r="AH77">
        <v>132.58000000000001</v>
      </c>
      <c r="AI77">
        <v>16.350411999999999</v>
      </c>
      <c r="AJ77">
        <v>0</v>
      </c>
      <c r="AK77">
        <v>54.313200000000002</v>
      </c>
      <c r="AL77">
        <v>55.776000000000003</v>
      </c>
      <c r="AM77">
        <v>10.536032000000001</v>
      </c>
      <c r="AN77">
        <v>0.70781000000000005</v>
      </c>
      <c r="AO77">
        <v>0</v>
      </c>
      <c r="AP77">
        <v>0</v>
      </c>
      <c r="AQ77">
        <v>46.683</v>
      </c>
      <c r="AR77">
        <v>24.288</v>
      </c>
      <c r="AS77">
        <v>4.7081999999999997</v>
      </c>
      <c r="AT77">
        <v>15.00135</v>
      </c>
      <c r="AU77">
        <v>0</v>
      </c>
      <c r="AV77">
        <v>29.925000000000001</v>
      </c>
      <c r="AW77">
        <v>34.969200000000001</v>
      </c>
      <c r="AX77">
        <v>93.16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3087.9340120000002</v>
      </c>
    </row>
    <row r="78" spans="1:117">
      <c r="A78" t="s">
        <v>120</v>
      </c>
      <c r="B78">
        <v>0</v>
      </c>
      <c r="C78">
        <v>15.225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21.126999999999999</v>
      </c>
      <c r="R78">
        <v>42.392195999999998</v>
      </c>
      <c r="S78">
        <v>26.390910000000002</v>
      </c>
      <c r="T78">
        <v>0</v>
      </c>
      <c r="U78">
        <v>345.9375</v>
      </c>
      <c r="V78">
        <v>20.731850000000001</v>
      </c>
      <c r="W78">
        <v>31.984999999999999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32.957704</v>
      </c>
      <c r="AF78">
        <v>26.622</v>
      </c>
      <c r="AG78">
        <v>21.466799999999999</v>
      </c>
      <c r="AH78">
        <v>111.746</v>
      </c>
      <c r="AI78">
        <v>16.350411999999999</v>
      </c>
      <c r="AJ78">
        <v>0</v>
      </c>
      <c r="AK78">
        <v>54.313200000000002</v>
      </c>
      <c r="AL78">
        <v>55.776000000000003</v>
      </c>
      <c r="AM78">
        <v>10.536032000000001</v>
      </c>
      <c r="AN78">
        <v>0.70781000000000005</v>
      </c>
      <c r="AO78">
        <v>0</v>
      </c>
      <c r="AP78">
        <v>0</v>
      </c>
      <c r="AQ78">
        <v>46.683</v>
      </c>
      <c r="AR78">
        <v>24.288</v>
      </c>
      <c r="AS78">
        <v>4.7081999999999997</v>
      </c>
      <c r="AT78">
        <v>15.00135</v>
      </c>
      <c r="AU78">
        <v>0</v>
      </c>
      <c r="AV78">
        <v>29.925000000000001</v>
      </c>
      <c r="AW78">
        <v>34.969200000000001</v>
      </c>
      <c r="AX78">
        <v>93.16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3057.9639760000005</v>
      </c>
    </row>
    <row r="79" spans="1:117">
      <c r="A79" t="s">
        <v>121</v>
      </c>
      <c r="B79">
        <v>0</v>
      </c>
      <c r="C79">
        <v>15.225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109.83750000000001</v>
      </c>
      <c r="Q79">
        <v>21.126999999999999</v>
      </c>
      <c r="R79">
        <v>42.392195999999998</v>
      </c>
      <c r="S79">
        <v>26.390910000000002</v>
      </c>
      <c r="T79">
        <v>0</v>
      </c>
      <c r="U79">
        <v>345.9375</v>
      </c>
      <c r="V79">
        <v>20.731850000000001</v>
      </c>
      <c r="W79">
        <v>31.984999999999999</v>
      </c>
      <c r="X79">
        <v>125.88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21.466799999999999</v>
      </c>
      <c r="AH79">
        <v>75.760000000000005</v>
      </c>
      <c r="AI79">
        <v>16.350411999999999</v>
      </c>
      <c r="AJ79">
        <v>0</v>
      </c>
      <c r="AK79">
        <v>54.313200000000002</v>
      </c>
      <c r="AL79">
        <v>6.9720000000000004</v>
      </c>
      <c r="AM79">
        <v>5.2786799999999996</v>
      </c>
      <c r="AN79">
        <v>0.70781000000000005</v>
      </c>
      <c r="AO79">
        <v>0</v>
      </c>
      <c r="AP79">
        <v>0</v>
      </c>
      <c r="AQ79">
        <v>46.683</v>
      </c>
      <c r="AR79">
        <v>3.3119999999999998</v>
      </c>
      <c r="AS79">
        <v>8.3402399999999997</v>
      </c>
      <c r="AT79">
        <v>15.00135</v>
      </c>
      <c r="AU79">
        <v>0</v>
      </c>
      <c r="AV79">
        <v>29.925000000000001</v>
      </c>
      <c r="AW79">
        <v>34.969200000000001</v>
      </c>
      <c r="AX79">
        <v>93.16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2891.6384560000006</v>
      </c>
    </row>
    <row r="80" spans="1:117">
      <c r="A80" t="s">
        <v>122</v>
      </c>
      <c r="B80">
        <v>0</v>
      </c>
      <c r="C80">
        <v>15.225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109.83750000000001</v>
      </c>
      <c r="Q80">
        <v>21.126999999999999</v>
      </c>
      <c r="R80">
        <v>42.392195999999998</v>
      </c>
      <c r="S80">
        <v>26.390910000000002</v>
      </c>
      <c r="T80">
        <v>0</v>
      </c>
      <c r="U80">
        <v>345.9375</v>
      </c>
      <c r="V80">
        <v>20.731850000000001</v>
      </c>
      <c r="W80">
        <v>31.984999999999999</v>
      </c>
      <c r="X80">
        <v>125.88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9.1149000000000004</v>
      </c>
      <c r="AE80">
        <v>16.478852</v>
      </c>
      <c r="AF80">
        <v>8.8740000000000006</v>
      </c>
      <c r="AG80">
        <v>21.466799999999999</v>
      </c>
      <c r="AH80">
        <v>35.985999999999997</v>
      </c>
      <c r="AI80">
        <v>3.819</v>
      </c>
      <c r="AJ80">
        <v>0</v>
      </c>
      <c r="AK80">
        <v>54.313200000000002</v>
      </c>
      <c r="AL80">
        <v>1.3944000000000001</v>
      </c>
      <c r="AM80">
        <v>0</v>
      </c>
      <c r="AN80">
        <v>0.70781000000000005</v>
      </c>
      <c r="AO80">
        <v>0</v>
      </c>
      <c r="AP80">
        <v>0</v>
      </c>
      <c r="AQ80">
        <v>46.683</v>
      </c>
      <c r="AR80">
        <v>2.2080000000000002</v>
      </c>
      <c r="AS80">
        <v>8.3402399999999997</v>
      </c>
      <c r="AT80">
        <v>15.00135</v>
      </c>
      <c r="AU80">
        <v>0</v>
      </c>
      <c r="AV80">
        <v>29.925000000000001</v>
      </c>
      <c r="AW80">
        <v>34.969200000000001</v>
      </c>
      <c r="AX80">
        <v>93.16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2766.3986600000003</v>
      </c>
    </row>
    <row r="81" spans="1:117">
      <c r="A81" t="s">
        <v>123</v>
      </c>
      <c r="B81">
        <v>0</v>
      </c>
      <c r="C81">
        <v>15.225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109.83750000000001</v>
      </c>
      <c r="Q81">
        <v>21.126999999999999</v>
      </c>
      <c r="R81">
        <v>42.392195999999998</v>
      </c>
      <c r="S81">
        <v>26.390910000000002</v>
      </c>
      <c r="T81">
        <v>0</v>
      </c>
      <c r="U81">
        <v>345.9375</v>
      </c>
      <c r="V81">
        <v>20.731850000000001</v>
      </c>
      <c r="W81">
        <v>31.984999999999999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17.045999999999999</v>
      </c>
      <c r="AI81">
        <v>0</v>
      </c>
      <c r="AJ81">
        <v>0</v>
      </c>
      <c r="AK81">
        <v>54.313200000000002</v>
      </c>
      <c r="AL81">
        <v>1.3944000000000001</v>
      </c>
      <c r="AM81">
        <v>0</v>
      </c>
      <c r="AN81">
        <v>0.70781000000000005</v>
      </c>
      <c r="AO81">
        <v>0</v>
      </c>
      <c r="AP81">
        <v>0</v>
      </c>
      <c r="AQ81">
        <v>46.683</v>
      </c>
      <c r="AR81">
        <v>2.2080000000000002</v>
      </c>
      <c r="AS81">
        <v>4.7081999999999997</v>
      </c>
      <c r="AT81">
        <v>15.00135</v>
      </c>
      <c r="AU81">
        <v>0</v>
      </c>
      <c r="AV81">
        <v>29.925000000000001</v>
      </c>
      <c r="AW81">
        <v>34.969200000000001</v>
      </c>
      <c r="AX81">
        <v>93.16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2709.9933200000005</v>
      </c>
    </row>
    <row r="82" spans="1:117">
      <c r="A82" t="s">
        <v>124</v>
      </c>
      <c r="B82">
        <v>0</v>
      </c>
      <c r="C82">
        <v>15.225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109.83750000000001</v>
      </c>
      <c r="Q82">
        <v>21.126999999999999</v>
      </c>
      <c r="R82">
        <v>42.392195999999998</v>
      </c>
      <c r="S82">
        <v>26.390910000000002</v>
      </c>
      <c r="T82">
        <v>0</v>
      </c>
      <c r="U82">
        <v>345.9375</v>
      </c>
      <c r="V82">
        <v>20.731850000000001</v>
      </c>
      <c r="W82">
        <v>31.984999999999999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0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0.70781000000000005</v>
      </c>
      <c r="AO82">
        <v>0</v>
      </c>
      <c r="AP82">
        <v>0</v>
      </c>
      <c r="AQ82">
        <v>46.683</v>
      </c>
      <c r="AR82">
        <v>2.2080000000000002</v>
      </c>
      <c r="AS82">
        <v>4.7081999999999997</v>
      </c>
      <c r="AT82">
        <v>15.00135</v>
      </c>
      <c r="AU82">
        <v>0</v>
      </c>
      <c r="AV82">
        <v>29.925000000000001</v>
      </c>
      <c r="AW82">
        <v>34.969200000000001</v>
      </c>
      <c r="AX82">
        <v>93.16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2686.6273200000005</v>
      </c>
    </row>
    <row r="83" spans="1:117">
      <c r="A83" t="s">
        <v>125</v>
      </c>
      <c r="B83">
        <v>0</v>
      </c>
      <c r="C83">
        <v>15.225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59.0625</v>
      </c>
      <c r="O83">
        <v>123.66562500000001</v>
      </c>
      <c r="P83">
        <v>109.83750000000001</v>
      </c>
      <c r="Q83">
        <v>21.126999999999999</v>
      </c>
      <c r="R83">
        <v>42.392195999999998</v>
      </c>
      <c r="S83">
        <v>26.390910000000002</v>
      </c>
      <c r="T83">
        <v>0</v>
      </c>
      <c r="U83">
        <v>342</v>
      </c>
      <c r="V83">
        <v>20.731850000000001</v>
      </c>
      <c r="W83">
        <v>31.984999999999999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0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0.70781000000000005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15.00135</v>
      </c>
      <c r="AU83">
        <v>0</v>
      </c>
      <c r="AV83">
        <v>29.925000000000001</v>
      </c>
      <c r="AW83">
        <v>34.969200000000001</v>
      </c>
      <c r="AX83">
        <v>93.16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2676.4690200000009</v>
      </c>
    </row>
    <row r="84" spans="1:117">
      <c r="A84" t="s">
        <v>126</v>
      </c>
      <c r="B84">
        <v>0</v>
      </c>
      <c r="C84">
        <v>15.225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109.83750000000001</v>
      </c>
      <c r="Q84">
        <v>21.126999999999999</v>
      </c>
      <c r="R84">
        <v>42.392195999999998</v>
      </c>
      <c r="S84">
        <v>26.390910000000002</v>
      </c>
      <c r="T84">
        <v>0</v>
      </c>
      <c r="U84">
        <v>342</v>
      </c>
      <c r="V84">
        <v>20.731850000000001</v>
      </c>
      <c r="W84">
        <v>31.984999999999999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0.70781000000000005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15.00135</v>
      </c>
      <c r="AU84">
        <v>0</v>
      </c>
      <c r="AV84">
        <v>30.45</v>
      </c>
      <c r="AW84">
        <v>34.969200000000001</v>
      </c>
      <c r="AX84">
        <v>93.16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2676.9940200000005</v>
      </c>
    </row>
    <row r="85" spans="1:117">
      <c r="A85" t="s">
        <v>127</v>
      </c>
      <c r="B85">
        <v>0</v>
      </c>
      <c r="C85">
        <v>15.225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109.83750000000001</v>
      </c>
      <c r="Q85">
        <v>21.126999999999999</v>
      </c>
      <c r="R85">
        <v>42.392195999999998</v>
      </c>
      <c r="S85">
        <v>26.390910000000002</v>
      </c>
      <c r="T85">
        <v>0</v>
      </c>
      <c r="U85">
        <v>342</v>
      </c>
      <c r="V85">
        <v>20.731850000000001</v>
      </c>
      <c r="W85">
        <v>31.984999999999999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0.70781000000000005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15.00135</v>
      </c>
      <c r="AU85">
        <v>0</v>
      </c>
      <c r="AV85">
        <v>30.45</v>
      </c>
      <c r="AW85">
        <v>34.969200000000001</v>
      </c>
      <c r="AX85">
        <v>93.16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2675.7970200000004</v>
      </c>
    </row>
    <row r="86" spans="1:117">
      <c r="A86" t="s">
        <v>128</v>
      </c>
      <c r="B86">
        <v>0</v>
      </c>
      <c r="C86">
        <v>15.225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109.83750000000001</v>
      </c>
      <c r="Q86">
        <v>21.126999999999999</v>
      </c>
      <c r="R86">
        <v>42.392195999999998</v>
      </c>
      <c r="S86">
        <v>26.390910000000002</v>
      </c>
      <c r="T86">
        <v>0</v>
      </c>
      <c r="U86">
        <v>342</v>
      </c>
      <c r="V86">
        <v>20.731850000000001</v>
      </c>
      <c r="W86">
        <v>31.984999999999999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0.70781000000000005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15.00135</v>
      </c>
      <c r="AU86">
        <v>0</v>
      </c>
      <c r="AV86">
        <v>30.45</v>
      </c>
      <c r="AW86">
        <v>34.969200000000001</v>
      </c>
      <c r="AX86">
        <v>93.16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2674.8850200000002</v>
      </c>
    </row>
    <row r="87" spans="1:117">
      <c r="A87" t="s">
        <v>129</v>
      </c>
      <c r="B87">
        <v>0</v>
      </c>
      <c r="C87">
        <v>15.225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109.83750000000001</v>
      </c>
      <c r="Q87">
        <v>21.126999999999999</v>
      </c>
      <c r="R87">
        <v>42.392195999999998</v>
      </c>
      <c r="S87">
        <v>26.390910000000002</v>
      </c>
      <c r="T87">
        <v>0</v>
      </c>
      <c r="U87">
        <v>342</v>
      </c>
      <c r="V87">
        <v>20.731850000000001</v>
      </c>
      <c r="W87">
        <v>31.984999999999999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0.70781000000000005</v>
      </c>
      <c r="AO87">
        <v>0</v>
      </c>
      <c r="AP87">
        <v>2.8182</v>
      </c>
      <c r="AQ87">
        <v>28.98</v>
      </c>
      <c r="AR87">
        <v>2.2080000000000002</v>
      </c>
      <c r="AS87">
        <v>4.7081999999999997</v>
      </c>
      <c r="AT87">
        <v>15.00135</v>
      </c>
      <c r="AU87">
        <v>0</v>
      </c>
      <c r="AV87">
        <v>30.45</v>
      </c>
      <c r="AW87">
        <v>34.969200000000001</v>
      </c>
      <c r="AX87">
        <v>93.16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2662.1092200000007</v>
      </c>
    </row>
    <row r="88" spans="1:117">
      <c r="A88" t="s">
        <v>130</v>
      </c>
      <c r="B88">
        <v>0</v>
      </c>
      <c r="C88">
        <v>15.225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109.83750000000001</v>
      </c>
      <c r="Q88">
        <v>21.126999999999999</v>
      </c>
      <c r="R88">
        <v>42.392195999999998</v>
      </c>
      <c r="S88">
        <v>26.390910000000002</v>
      </c>
      <c r="T88">
        <v>0</v>
      </c>
      <c r="U88">
        <v>342</v>
      </c>
      <c r="V88">
        <v>20.731850000000001</v>
      </c>
      <c r="W88">
        <v>31.984999999999999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0.70781000000000005</v>
      </c>
      <c r="AO88">
        <v>0</v>
      </c>
      <c r="AP88">
        <v>2.8182</v>
      </c>
      <c r="AQ88">
        <v>28.98</v>
      </c>
      <c r="AR88">
        <v>3.3119999999999998</v>
      </c>
      <c r="AS88">
        <v>4.7081999999999997</v>
      </c>
      <c r="AT88">
        <v>15.00135</v>
      </c>
      <c r="AU88">
        <v>0</v>
      </c>
      <c r="AV88">
        <v>30.45</v>
      </c>
      <c r="AW88">
        <v>34.969200000000001</v>
      </c>
      <c r="AX88">
        <v>93.16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2663.2132200000005</v>
      </c>
    </row>
    <row r="89" spans="1:117">
      <c r="A89" t="s">
        <v>131</v>
      </c>
      <c r="B89">
        <v>0</v>
      </c>
      <c r="C89">
        <v>15.225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109.83750000000001</v>
      </c>
      <c r="Q89">
        <v>21.126999999999999</v>
      </c>
      <c r="R89">
        <v>42.392195999999998</v>
      </c>
      <c r="S89">
        <v>26.390910000000002</v>
      </c>
      <c r="T89">
        <v>0</v>
      </c>
      <c r="U89">
        <v>346.5</v>
      </c>
      <c r="V89">
        <v>20.731850000000001</v>
      </c>
      <c r="W89">
        <v>33.384999999999998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0.70781000000000005</v>
      </c>
      <c r="AO89">
        <v>0</v>
      </c>
      <c r="AP89">
        <v>2.8182</v>
      </c>
      <c r="AQ89">
        <v>28.98</v>
      </c>
      <c r="AR89">
        <v>24.288</v>
      </c>
      <c r="AS89">
        <v>4.7081999999999997</v>
      </c>
      <c r="AT89">
        <v>15.00135</v>
      </c>
      <c r="AU89">
        <v>0</v>
      </c>
      <c r="AV89">
        <v>30.45</v>
      </c>
      <c r="AW89">
        <v>34.969200000000001</v>
      </c>
      <c r="AX89">
        <v>93.16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2690.0892200000008</v>
      </c>
    </row>
    <row r="90" spans="1:117">
      <c r="A90" t="s">
        <v>132</v>
      </c>
      <c r="B90">
        <v>0</v>
      </c>
      <c r="C90">
        <v>15.225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109.83750000000001</v>
      </c>
      <c r="Q90">
        <v>21.126999999999999</v>
      </c>
      <c r="R90">
        <v>42.392195999999998</v>
      </c>
      <c r="S90">
        <v>26.390910000000002</v>
      </c>
      <c r="T90">
        <v>0</v>
      </c>
      <c r="U90">
        <v>346.5</v>
      </c>
      <c r="V90">
        <v>20.731850000000001</v>
      </c>
      <c r="W90">
        <v>33.384999999999998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0.70781000000000005</v>
      </c>
      <c r="AO90">
        <v>0</v>
      </c>
      <c r="AP90">
        <v>2.8182</v>
      </c>
      <c r="AQ90">
        <v>14.49</v>
      </c>
      <c r="AR90">
        <v>24.288</v>
      </c>
      <c r="AS90">
        <v>4.7081999999999997</v>
      </c>
      <c r="AT90">
        <v>15.00135</v>
      </c>
      <c r="AU90">
        <v>0</v>
      </c>
      <c r="AV90">
        <v>30.45</v>
      </c>
      <c r="AW90">
        <v>34.969200000000001</v>
      </c>
      <c r="AX90">
        <v>93.16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2675.5992200000005</v>
      </c>
    </row>
    <row r="91" spans="1:117">
      <c r="A91" t="s">
        <v>133</v>
      </c>
      <c r="B91">
        <v>0</v>
      </c>
      <c r="C91">
        <v>15.225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109.83750000000001</v>
      </c>
      <c r="Q91">
        <v>21.126999999999999</v>
      </c>
      <c r="R91">
        <v>42.392195999999998</v>
      </c>
      <c r="S91">
        <v>26.390910000000002</v>
      </c>
      <c r="T91">
        <v>0</v>
      </c>
      <c r="U91">
        <v>346.5</v>
      </c>
      <c r="V91">
        <v>20.731850000000001</v>
      </c>
      <c r="W91">
        <v>33.384999999999998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0.70781000000000005</v>
      </c>
      <c r="AO91">
        <v>0</v>
      </c>
      <c r="AP91">
        <v>2.8182</v>
      </c>
      <c r="AQ91">
        <v>14.49</v>
      </c>
      <c r="AR91">
        <v>24.288</v>
      </c>
      <c r="AS91">
        <v>4.7081999999999997</v>
      </c>
      <c r="AT91">
        <v>15.00135</v>
      </c>
      <c r="AU91">
        <v>0</v>
      </c>
      <c r="AV91">
        <v>30.45</v>
      </c>
      <c r="AW91">
        <v>34.969200000000001</v>
      </c>
      <c r="AX91">
        <v>93.16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2675.5992200000005</v>
      </c>
    </row>
    <row r="92" spans="1:117">
      <c r="A92" t="s">
        <v>134</v>
      </c>
      <c r="B92">
        <v>0</v>
      </c>
      <c r="C92">
        <v>15.225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109.83750000000001</v>
      </c>
      <c r="Q92">
        <v>21.126999999999999</v>
      </c>
      <c r="R92">
        <v>42.392195999999998</v>
      </c>
      <c r="S92">
        <v>26.390910000000002</v>
      </c>
      <c r="T92">
        <v>0</v>
      </c>
      <c r="U92">
        <v>346.5</v>
      </c>
      <c r="V92">
        <v>20.731850000000001</v>
      </c>
      <c r="W92">
        <v>33.384999999999998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0.70781000000000005</v>
      </c>
      <c r="AO92">
        <v>0</v>
      </c>
      <c r="AP92">
        <v>2.8182</v>
      </c>
      <c r="AQ92">
        <v>14.49</v>
      </c>
      <c r="AR92">
        <v>3.3119999999999998</v>
      </c>
      <c r="AS92">
        <v>4.7081999999999997</v>
      </c>
      <c r="AT92">
        <v>15.00135</v>
      </c>
      <c r="AU92">
        <v>0</v>
      </c>
      <c r="AV92">
        <v>30.45</v>
      </c>
      <c r="AW92">
        <v>34.969200000000001</v>
      </c>
      <c r="AX92">
        <v>93.16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2654.6232200000004</v>
      </c>
    </row>
    <row r="93" spans="1:117">
      <c r="A93" t="s">
        <v>135</v>
      </c>
      <c r="B93">
        <v>0</v>
      </c>
      <c r="C93">
        <v>15.225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109.83750000000001</v>
      </c>
      <c r="Q93">
        <v>21.126999999999999</v>
      </c>
      <c r="R93">
        <v>42.392195999999998</v>
      </c>
      <c r="S93">
        <v>26.390910000000002</v>
      </c>
      <c r="T93">
        <v>0</v>
      </c>
      <c r="U93">
        <v>346.5</v>
      </c>
      <c r="V93">
        <v>20.731850000000001</v>
      </c>
      <c r="W93">
        <v>33.384999999999998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0.70781000000000005</v>
      </c>
      <c r="AO93">
        <v>0</v>
      </c>
      <c r="AP93">
        <v>1.2809999999999999</v>
      </c>
      <c r="AQ93">
        <v>0</v>
      </c>
      <c r="AR93">
        <v>2.2080000000000002</v>
      </c>
      <c r="AS93">
        <v>4.7081999999999997</v>
      </c>
      <c r="AT93">
        <v>15.00135</v>
      </c>
      <c r="AU93">
        <v>0</v>
      </c>
      <c r="AV93">
        <v>30.45</v>
      </c>
      <c r="AW93">
        <v>34.969200000000001</v>
      </c>
      <c r="AX93">
        <v>93.16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2637.4920200000006</v>
      </c>
    </row>
    <row r="94" spans="1:117">
      <c r="A94" t="s">
        <v>136</v>
      </c>
      <c r="B94">
        <v>0</v>
      </c>
      <c r="C94">
        <v>15.225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109.83750000000001</v>
      </c>
      <c r="Q94">
        <v>21.126999999999999</v>
      </c>
      <c r="R94">
        <v>42.392195999999998</v>
      </c>
      <c r="S94">
        <v>26.390910000000002</v>
      </c>
      <c r="T94">
        <v>0</v>
      </c>
      <c r="U94">
        <v>346.5</v>
      </c>
      <c r="V94">
        <v>20.731850000000001</v>
      </c>
      <c r="W94">
        <v>33.384999999999998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0.70781000000000005</v>
      </c>
      <c r="AO94">
        <v>0</v>
      </c>
      <c r="AP94">
        <v>1.2809999999999999</v>
      </c>
      <c r="AQ94">
        <v>0</v>
      </c>
      <c r="AR94">
        <v>2.2080000000000002</v>
      </c>
      <c r="AS94">
        <v>4.7081999999999997</v>
      </c>
      <c r="AT94">
        <v>15.00135</v>
      </c>
      <c r="AU94">
        <v>0</v>
      </c>
      <c r="AV94">
        <v>30.45</v>
      </c>
      <c r="AW94">
        <v>34.969200000000001</v>
      </c>
      <c r="AX94">
        <v>93.16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2637.4920200000006</v>
      </c>
    </row>
    <row r="95" spans="1:117">
      <c r="A95" t="s">
        <v>137</v>
      </c>
      <c r="B95">
        <v>0</v>
      </c>
      <c r="C95">
        <v>15.225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109.83750000000001</v>
      </c>
      <c r="Q95">
        <v>21.126999999999999</v>
      </c>
      <c r="R95">
        <v>42.392195999999998</v>
      </c>
      <c r="S95">
        <v>26.390910000000002</v>
      </c>
      <c r="T95">
        <v>0</v>
      </c>
      <c r="U95">
        <v>346.5</v>
      </c>
      <c r="V95">
        <v>20.731850000000001</v>
      </c>
      <c r="W95">
        <v>34.799309999999998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0.70781000000000005</v>
      </c>
      <c r="AO95">
        <v>0</v>
      </c>
      <c r="AP95">
        <v>1.2809999999999999</v>
      </c>
      <c r="AQ95">
        <v>0</v>
      </c>
      <c r="AR95">
        <v>2.2080000000000002</v>
      </c>
      <c r="AS95">
        <v>4.7081999999999997</v>
      </c>
      <c r="AT95">
        <v>15.00135</v>
      </c>
      <c r="AU95">
        <v>0</v>
      </c>
      <c r="AV95">
        <v>30.45</v>
      </c>
      <c r="AW95">
        <v>34.969200000000001</v>
      </c>
      <c r="AX95">
        <v>93.16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2622.4274780000001</v>
      </c>
    </row>
    <row r="96" spans="1:117">
      <c r="A96" t="s">
        <v>138</v>
      </c>
      <c r="B96">
        <v>0</v>
      </c>
      <c r="C96">
        <v>15.225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109.83750000000001</v>
      </c>
      <c r="Q96">
        <v>21.126999999999999</v>
      </c>
      <c r="R96">
        <v>42.392195999999998</v>
      </c>
      <c r="S96">
        <v>26.390910000000002</v>
      </c>
      <c r="T96">
        <v>0</v>
      </c>
      <c r="U96">
        <v>346.5</v>
      </c>
      <c r="V96">
        <v>20.731850000000001</v>
      </c>
      <c r="W96">
        <v>34.799309999999998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54.313200000000002</v>
      </c>
      <c r="AL96">
        <v>6.9720000000000004</v>
      </c>
      <c r="AM96">
        <v>0</v>
      </c>
      <c r="AN96">
        <v>0.70781000000000005</v>
      </c>
      <c r="AO96">
        <v>0</v>
      </c>
      <c r="AP96">
        <v>1.2809999999999999</v>
      </c>
      <c r="AQ96">
        <v>0</v>
      </c>
      <c r="AR96">
        <v>2.2080000000000002</v>
      </c>
      <c r="AS96">
        <v>4.7081999999999997</v>
      </c>
      <c r="AT96">
        <v>15.00135</v>
      </c>
      <c r="AU96">
        <v>0</v>
      </c>
      <c r="AV96">
        <v>30.45</v>
      </c>
      <c r="AW96">
        <v>34.969200000000001</v>
      </c>
      <c r="AX96">
        <v>93.16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2628.0050780000001</v>
      </c>
    </row>
    <row r="97" spans="1:117">
      <c r="A97" t="s">
        <v>139</v>
      </c>
      <c r="B97">
        <v>0</v>
      </c>
      <c r="C97">
        <v>15.225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109.83750000000001</v>
      </c>
      <c r="Q97">
        <v>21.126999999999999</v>
      </c>
      <c r="R97">
        <v>42.392195999999998</v>
      </c>
      <c r="S97">
        <v>26.390910000000002</v>
      </c>
      <c r="T97">
        <v>0</v>
      </c>
      <c r="U97">
        <v>369</v>
      </c>
      <c r="V97">
        <v>20.731850000000001</v>
      </c>
      <c r="W97">
        <v>35.813000000000002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54.313200000000002</v>
      </c>
      <c r="AL97">
        <v>41.832000000000001</v>
      </c>
      <c r="AM97">
        <v>0</v>
      </c>
      <c r="AN97">
        <v>0.70781000000000005</v>
      </c>
      <c r="AO97">
        <v>0</v>
      </c>
      <c r="AP97">
        <v>1.2809999999999999</v>
      </c>
      <c r="AQ97">
        <v>0</v>
      </c>
      <c r="AR97">
        <v>2.2080000000000002</v>
      </c>
      <c r="AS97">
        <v>4.7081999999999997</v>
      </c>
      <c r="AT97">
        <v>15.00135</v>
      </c>
      <c r="AU97">
        <v>0</v>
      </c>
      <c r="AV97">
        <v>30.45</v>
      </c>
      <c r="AW97">
        <v>34.969200000000001</v>
      </c>
      <c r="AX97">
        <v>93.16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2686.378768</v>
      </c>
    </row>
    <row r="98" spans="1:117">
      <c r="A98" t="s">
        <v>140</v>
      </c>
      <c r="B98">
        <v>0</v>
      </c>
      <c r="C98">
        <v>15.225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109.83750000000001</v>
      </c>
      <c r="Q98">
        <v>21.126999999999999</v>
      </c>
      <c r="R98">
        <v>42.392195999999998</v>
      </c>
      <c r="S98">
        <v>26.390910000000002</v>
      </c>
      <c r="T98">
        <v>0</v>
      </c>
      <c r="U98">
        <v>373.5</v>
      </c>
      <c r="V98">
        <v>20.731850000000001</v>
      </c>
      <c r="W98">
        <v>35.813000000000002</v>
      </c>
      <c r="X98">
        <v>125.88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54.313200000000002</v>
      </c>
      <c r="AL98">
        <v>41.832000000000001</v>
      </c>
      <c r="AM98">
        <v>0</v>
      </c>
      <c r="AN98">
        <v>0.70781000000000005</v>
      </c>
      <c r="AO98">
        <v>0</v>
      </c>
      <c r="AP98">
        <v>1.2809999999999999</v>
      </c>
      <c r="AQ98">
        <v>0</v>
      </c>
      <c r="AR98">
        <v>2.2080000000000002</v>
      </c>
      <c r="AS98">
        <v>4.7081999999999997</v>
      </c>
      <c r="AT98">
        <v>15.00135</v>
      </c>
      <c r="AU98">
        <v>0</v>
      </c>
      <c r="AV98">
        <v>30.45</v>
      </c>
      <c r="AW98">
        <v>34.969200000000001</v>
      </c>
      <c r="AX98">
        <v>93.16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2690.878768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0.36539999999999961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16.392774047999996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2.9353499999999948</v>
      </c>
      <c r="Q99">
        <f t="shared" si="2"/>
        <v>0.36217673499999958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8.3103750000000005</v>
      </c>
      <c r="V99">
        <f t="shared" si="2"/>
        <v>0.49756439999999885</v>
      </c>
      <c r="W99">
        <f t="shared" si="2"/>
        <v>0.79628279000000046</v>
      </c>
      <c r="X99">
        <f t="shared" si="2"/>
        <v>3.0211199999999954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0.13253352499999999</v>
      </c>
      <c r="AC99">
        <f t="shared" si="2"/>
        <v>8.8461824000000008E-2</v>
      </c>
      <c r="AD99">
        <f t="shared" si="2"/>
        <v>9.3639084999999983E-2</v>
      </c>
      <c r="AE99">
        <f t="shared" si="2"/>
        <v>0.29661933599999984</v>
      </c>
      <c r="AF99">
        <f t="shared" si="2"/>
        <v>0.27509400000000028</v>
      </c>
      <c r="AG99">
        <f t="shared" si="2"/>
        <v>0.5152031999999992</v>
      </c>
      <c r="AH99">
        <f t="shared" si="2"/>
        <v>0.56812897499999993</v>
      </c>
      <c r="AI99">
        <f t="shared" si="2"/>
        <v>4.8782633000000006E-2</v>
      </c>
      <c r="AJ99">
        <f t="shared" si="2"/>
        <v>0</v>
      </c>
      <c r="AK99">
        <f t="shared" si="2"/>
        <v>1.3035167999999988</v>
      </c>
      <c r="AL99">
        <f t="shared" si="2"/>
        <v>0.22356880000000007</v>
      </c>
      <c r="AM99">
        <f t="shared" si="2"/>
        <v>3.4658000000000008E-2</v>
      </c>
      <c r="AN99">
        <f t="shared" si="2"/>
        <v>1.698744000000001E-2</v>
      </c>
      <c r="AO99">
        <f t="shared" si="2"/>
        <v>0</v>
      </c>
      <c r="AP99">
        <f t="shared" si="2"/>
        <v>2.5876200000000023E-2</v>
      </c>
      <c r="AQ99">
        <f t="shared" si="2"/>
        <v>0.49833000000000005</v>
      </c>
      <c r="AR99">
        <f t="shared" si="2"/>
        <v>0.13537800000000025</v>
      </c>
      <c r="AS99">
        <f t="shared" si="2"/>
        <v>0.13290575999999985</v>
      </c>
      <c r="AT99">
        <f t="shared" si="2"/>
        <v>0.36003239999999997</v>
      </c>
      <c r="AU99">
        <f t="shared" si="2"/>
        <v>0</v>
      </c>
      <c r="AV99">
        <f t="shared" si="2"/>
        <v>0.72279375000000012</v>
      </c>
      <c r="AW99">
        <f t="shared" si="2"/>
        <v>0.84903479999999976</v>
      </c>
      <c r="AX99">
        <f t="shared" si="2"/>
        <v>2.2309079999999977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65.283980005000004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355</v>
      </c>
      <c r="M3">
        <v>92</v>
      </c>
      <c r="N3">
        <v>59.06</v>
      </c>
      <c r="O3">
        <v>123.66562500000001</v>
      </c>
      <c r="P3">
        <v>125.58750000000001</v>
      </c>
      <c r="Q3">
        <v>6</v>
      </c>
      <c r="R3">
        <v>15</v>
      </c>
      <c r="S3">
        <v>11</v>
      </c>
      <c r="T3">
        <v>0</v>
      </c>
      <c r="U3">
        <v>345.9375</v>
      </c>
      <c r="V3">
        <v>5</v>
      </c>
      <c r="W3">
        <v>20.676600000000001</v>
      </c>
      <c r="X3">
        <v>94.62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54.313200000000002</v>
      </c>
      <c r="AL3">
        <v>2.3239999999999998</v>
      </c>
      <c r="AM3">
        <v>0</v>
      </c>
      <c r="AN3">
        <v>0.70781000000000005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14.999997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1715.149232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355</v>
      </c>
      <c r="M4">
        <v>92</v>
      </c>
      <c r="N4">
        <v>59.06</v>
      </c>
      <c r="O4">
        <v>123.66562500000001</v>
      </c>
      <c r="P4">
        <v>125.58750000000001</v>
      </c>
      <c r="Q4">
        <v>6</v>
      </c>
      <c r="R4">
        <v>15</v>
      </c>
      <c r="S4">
        <v>11</v>
      </c>
      <c r="T4">
        <v>0</v>
      </c>
      <c r="U4">
        <v>345.9375</v>
      </c>
      <c r="V4">
        <v>5</v>
      </c>
      <c r="W4">
        <v>20.676600000000001</v>
      </c>
      <c r="X4">
        <v>84.62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54.313200000000002</v>
      </c>
      <c r="AL4">
        <v>2.3239999999999998</v>
      </c>
      <c r="AM4">
        <v>0</v>
      </c>
      <c r="AN4">
        <v>0.70781000000000005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14.999997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1705.149232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355</v>
      </c>
      <c r="M5">
        <v>92</v>
      </c>
      <c r="N5">
        <v>59.06</v>
      </c>
      <c r="O5">
        <v>123.66562500000001</v>
      </c>
      <c r="P5">
        <v>125.58750000000001</v>
      </c>
      <c r="Q5">
        <v>6</v>
      </c>
      <c r="R5">
        <v>15</v>
      </c>
      <c r="S5">
        <v>11</v>
      </c>
      <c r="T5">
        <v>0</v>
      </c>
      <c r="U5">
        <v>345.9375</v>
      </c>
      <c r="V5">
        <v>5</v>
      </c>
      <c r="W5">
        <v>20.676600000000001</v>
      </c>
      <c r="X5">
        <v>90.593500000000006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54.313200000000002</v>
      </c>
      <c r="AL5">
        <v>2.3239999999999998</v>
      </c>
      <c r="AM5">
        <v>0</v>
      </c>
      <c r="AN5">
        <v>0.70781000000000005</v>
      </c>
      <c r="AO5">
        <v>0</v>
      </c>
      <c r="AP5">
        <v>0</v>
      </c>
      <c r="AQ5">
        <v>0</v>
      </c>
      <c r="AR5">
        <v>2.2080000000000002</v>
      </c>
      <c r="AS5">
        <v>4.7081999999999997</v>
      </c>
      <c r="AT5">
        <v>14.999997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1711.122732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355</v>
      </c>
      <c r="M6">
        <v>92</v>
      </c>
      <c r="N6">
        <v>59.06</v>
      </c>
      <c r="O6">
        <v>123.66562500000001</v>
      </c>
      <c r="P6">
        <v>125.58750000000001</v>
      </c>
      <c r="Q6">
        <v>6</v>
      </c>
      <c r="R6">
        <v>15</v>
      </c>
      <c r="S6">
        <v>11</v>
      </c>
      <c r="T6">
        <v>0</v>
      </c>
      <c r="U6">
        <v>345.9375</v>
      </c>
      <c r="V6">
        <v>5</v>
      </c>
      <c r="W6">
        <v>20.676600000000001</v>
      </c>
      <c r="X6">
        <v>90.593500000000006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54.313200000000002</v>
      </c>
      <c r="AL6">
        <v>2.3239999999999998</v>
      </c>
      <c r="AM6">
        <v>0</v>
      </c>
      <c r="AN6">
        <v>0.70781000000000005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14.999997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1711.122732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355</v>
      </c>
      <c r="M7">
        <v>92</v>
      </c>
      <c r="N7">
        <v>59.06</v>
      </c>
      <c r="O7">
        <v>123.66562500000001</v>
      </c>
      <c r="P7">
        <v>125.58750000000001</v>
      </c>
      <c r="Q7">
        <v>6</v>
      </c>
      <c r="R7">
        <v>15</v>
      </c>
      <c r="S7">
        <v>11</v>
      </c>
      <c r="T7">
        <v>0</v>
      </c>
      <c r="U7">
        <v>345.9375</v>
      </c>
      <c r="V7">
        <v>5</v>
      </c>
      <c r="W7">
        <v>20.676600000000001</v>
      </c>
      <c r="X7">
        <v>85.62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54.313200000000002</v>
      </c>
      <c r="AL7">
        <v>2.3239999999999998</v>
      </c>
      <c r="AM7">
        <v>0</v>
      </c>
      <c r="AN7">
        <v>0.70781000000000005</v>
      </c>
      <c r="AO7">
        <v>0</v>
      </c>
      <c r="AP7">
        <v>0</v>
      </c>
      <c r="AQ7">
        <v>0</v>
      </c>
      <c r="AR7">
        <v>2.2080000000000002</v>
      </c>
      <c r="AS7">
        <v>4.7081999999999997</v>
      </c>
      <c r="AT7">
        <v>14.999997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1706.149232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355</v>
      </c>
      <c r="M8">
        <v>92</v>
      </c>
      <c r="N8">
        <v>59.06</v>
      </c>
      <c r="O8">
        <v>123.66562500000001</v>
      </c>
      <c r="P8">
        <v>125.58750000000001</v>
      </c>
      <c r="Q8">
        <v>6</v>
      </c>
      <c r="R8">
        <v>15</v>
      </c>
      <c r="S8">
        <v>11</v>
      </c>
      <c r="T8">
        <v>0</v>
      </c>
      <c r="U8">
        <v>345.9375</v>
      </c>
      <c r="V8">
        <v>5</v>
      </c>
      <c r="W8">
        <v>20.676600000000001</v>
      </c>
      <c r="X8">
        <v>85.62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54.313200000000002</v>
      </c>
      <c r="AL8">
        <v>2.3239999999999998</v>
      </c>
      <c r="AM8">
        <v>0</v>
      </c>
      <c r="AN8">
        <v>0.70781000000000005</v>
      </c>
      <c r="AO8">
        <v>0</v>
      </c>
      <c r="AP8">
        <v>0</v>
      </c>
      <c r="AQ8">
        <v>0</v>
      </c>
      <c r="AR8">
        <v>2.2080000000000002</v>
      </c>
      <c r="AS8">
        <v>4.7081999999999997</v>
      </c>
      <c r="AT8">
        <v>14.999997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1706.149232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355</v>
      </c>
      <c r="M9">
        <v>92</v>
      </c>
      <c r="N9">
        <v>59.06</v>
      </c>
      <c r="O9">
        <v>123.66562500000001</v>
      </c>
      <c r="P9">
        <v>125.58750000000001</v>
      </c>
      <c r="Q9">
        <v>6</v>
      </c>
      <c r="R9">
        <v>15</v>
      </c>
      <c r="S9">
        <v>11</v>
      </c>
      <c r="T9">
        <v>0</v>
      </c>
      <c r="U9">
        <v>345.9375</v>
      </c>
      <c r="V9">
        <v>5</v>
      </c>
      <c r="W9">
        <v>20.676600000000001</v>
      </c>
      <c r="X9">
        <v>70.62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54.313200000000002</v>
      </c>
      <c r="AL9">
        <v>2.3239999999999998</v>
      </c>
      <c r="AM9">
        <v>0</v>
      </c>
      <c r="AN9">
        <v>0.70781000000000005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14.999997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1691.149232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355</v>
      </c>
      <c r="M10">
        <v>92</v>
      </c>
      <c r="N10">
        <v>59.06</v>
      </c>
      <c r="O10">
        <v>123.66562500000001</v>
      </c>
      <c r="P10">
        <v>125.58750000000001</v>
      </c>
      <c r="Q10">
        <v>6</v>
      </c>
      <c r="R10">
        <v>15</v>
      </c>
      <c r="S10">
        <v>11</v>
      </c>
      <c r="T10">
        <v>0</v>
      </c>
      <c r="U10">
        <v>345.9375</v>
      </c>
      <c r="V10">
        <v>5</v>
      </c>
      <c r="W10">
        <v>20.676600000000001</v>
      </c>
      <c r="X10">
        <v>70.62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54.313200000000002</v>
      </c>
      <c r="AL10">
        <v>2.3239999999999998</v>
      </c>
      <c r="AM10">
        <v>0</v>
      </c>
      <c r="AN10">
        <v>0.70781000000000005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14.999997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1691.149232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355</v>
      </c>
      <c r="M11">
        <v>92</v>
      </c>
      <c r="N11">
        <v>59.06</v>
      </c>
      <c r="O11">
        <v>123.66562500000001</v>
      </c>
      <c r="P11">
        <v>125.58750000000001</v>
      </c>
      <c r="Q11">
        <v>6</v>
      </c>
      <c r="R11">
        <v>15</v>
      </c>
      <c r="S11">
        <v>11</v>
      </c>
      <c r="T11">
        <v>0</v>
      </c>
      <c r="U11">
        <v>345.9375</v>
      </c>
      <c r="V11">
        <v>5</v>
      </c>
      <c r="W11">
        <v>15</v>
      </c>
      <c r="X11">
        <v>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54.313200000000002</v>
      </c>
      <c r="AL11">
        <v>2.3239999999999998</v>
      </c>
      <c r="AM11">
        <v>0</v>
      </c>
      <c r="AN11">
        <v>0.70781000000000005</v>
      </c>
      <c r="AO11">
        <v>0</v>
      </c>
      <c r="AP11">
        <v>0</v>
      </c>
      <c r="AQ11">
        <v>0</v>
      </c>
      <c r="AR11">
        <v>26.495999999999999</v>
      </c>
      <c r="AS11">
        <v>4.7081999999999997</v>
      </c>
      <c r="AT11">
        <v>14.999997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1708.1406320000001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355</v>
      </c>
      <c r="M12">
        <v>92</v>
      </c>
      <c r="N12">
        <v>59.06</v>
      </c>
      <c r="O12">
        <v>123.66562500000001</v>
      </c>
      <c r="P12">
        <v>125.58750000000001</v>
      </c>
      <c r="Q12">
        <v>6</v>
      </c>
      <c r="R12">
        <v>15</v>
      </c>
      <c r="S12">
        <v>11</v>
      </c>
      <c r="T12">
        <v>0</v>
      </c>
      <c r="U12">
        <v>345.9375</v>
      </c>
      <c r="V12">
        <v>5</v>
      </c>
      <c r="W12">
        <v>15</v>
      </c>
      <c r="X12">
        <v>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54.313200000000002</v>
      </c>
      <c r="AL12">
        <v>2.3239999999999998</v>
      </c>
      <c r="AM12">
        <v>0</v>
      </c>
      <c r="AN12">
        <v>0.70781000000000005</v>
      </c>
      <c r="AO12">
        <v>0</v>
      </c>
      <c r="AP12">
        <v>0</v>
      </c>
      <c r="AQ12">
        <v>0</v>
      </c>
      <c r="AR12">
        <v>26.495999999999999</v>
      </c>
      <c r="AS12">
        <v>4.7081999999999997</v>
      </c>
      <c r="AT12">
        <v>14.999997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1710.1406320000001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355</v>
      </c>
      <c r="M13">
        <v>92</v>
      </c>
      <c r="N13">
        <v>59.06</v>
      </c>
      <c r="O13">
        <v>123.66562500000001</v>
      </c>
      <c r="P13">
        <v>125.58750000000001</v>
      </c>
      <c r="Q13">
        <v>6</v>
      </c>
      <c r="R13">
        <v>15</v>
      </c>
      <c r="S13">
        <v>11</v>
      </c>
      <c r="T13">
        <v>0</v>
      </c>
      <c r="U13">
        <v>345.9375</v>
      </c>
      <c r="V13">
        <v>5</v>
      </c>
      <c r="W13">
        <v>15</v>
      </c>
      <c r="X13">
        <v>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0.70781000000000005</v>
      </c>
      <c r="AO13">
        <v>0</v>
      </c>
      <c r="AP13">
        <v>0</v>
      </c>
      <c r="AQ13">
        <v>0</v>
      </c>
      <c r="AR13">
        <v>4.4160000000000004</v>
      </c>
      <c r="AS13">
        <v>4.7081999999999997</v>
      </c>
      <c r="AT13">
        <v>14.999997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1684.0606319999999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355</v>
      </c>
      <c r="M14">
        <v>92</v>
      </c>
      <c r="N14">
        <v>59.06</v>
      </c>
      <c r="O14">
        <v>123.66562500000001</v>
      </c>
      <c r="P14">
        <v>125.58750000000001</v>
      </c>
      <c r="Q14">
        <v>6</v>
      </c>
      <c r="R14">
        <v>15</v>
      </c>
      <c r="S14">
        <v>11</v>
      </c>
      <c r="T14">
        <v>0</v>
      </c>
      <c r="U14">
        <v>345.9375</v>
      </c>
      <c r="V14">
        <v>5</v>
      </c>
      <c r="W14">
        <v>15</v>
      </c>
      <c r="X14">
        <v>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0.70781000000000005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14.999997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1686.8526320000001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355</v>
      </c>
      <c r="M15">
        <v>92</v>
      </c>
      <c r="N15">
        <v>59.06</v>
      </c>
      <c r="O15">
        <v>123.66562500000001</v>
      </c>
      <c r="P15">
        <v>125.58750000000001</v>
      </c>
      <c r="Q15">
        <v>6</v>
      </c>
      <c r="R15">
        <v>15</v>
      </c>
      <c r="S15">
        <v>11</v>
      </c>
      <c r="T15">
        <v>0</v>
      </c>
      <c r="U15">
        <v>345.9375</v>
      </c>
      <c r="V15">
        <v>5</v>
      </c>
      <c r="W15">
        <v>15</v>
      </c>
      <c r="X15">
        <v>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0.70781000000000005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14.999997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1661.8526320000001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355</v>
      </c>
      <c r="M16">
        <v>92</v>
      </c>
      <c r="N16">
        <v>59.06</v>
      </c>
      <c r="O16">
        <v>123.66562500000001</v>
      </c>
      <c r="P16">
        <v>125.58750000000001</v>
      </c>
      <c r="Q16">
        <v>6</v>
      </c>
      <c r="R16">
        <v>15</v>
      </c>
      <c r="S16">
        <v>11</v>
      </c>
      <c r="T16">
        <v>0</v>
      </c>
      <c r="U16">
        <v>345.9375</v>
      </c>
      <c r="V16">
        <v>5</v>
      </c>
      <c r="W16">
        <v>15</v>
      </c>
      <c r="X16">
        <v>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0.70781000000000005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14.999997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1661.8526320000001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355</v>
      </c>
      <c r="M17">
        <v>92</v>
      </c>
      <c r="N17">
        <v>59.06</v>
      </c>
      <c r="O17">
        <v>123.66562500000001</v>
      </c>
      <c r="P17">
        <v>125.58750000000001</v>
      </c>
      <c r="Q17">
        <v>6</v>
      </c>
      <c r="R17">
        <v>15</v>
      </c>
      <c r="S17">
        <v>11</v>
      </c>
      <c r="T17">
        <v>0</v>
      </c>
      <c r="U17">
        <v>345.9375</v>
      </c>
      <c r="V17">
        <v>5</v>
      </c>
      <c r="W17">
        <v>15</v>
      </c>
      <c r="X17">
        <v>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0.70781000000000005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14.999997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1661.8526320000001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355</v>
      </c>
      <c r="M18">
        <v>92</v>
      </c>
      <c r="N18">
        <v>59.06</v>
      </c>
      <c r="O18">
        <v>123.66562500000001</v>
      </c>
      <c r="P18">
        <v>125.58750000000001</v>
      </c>
      <c r="Q18">
        <v>6</v>
      </c>
      <c r="R18">
        <v>15</v>
      </c>
      <c r="S18">
        <v>11</v>
      </c>
      <c r="T18">
        <v>0</v>
      </c>
      <c r="U18">
        <v>345.9375</v>
      </c>
      <c r="V18">
        <v>5</v>
      </c>
      <c r="W18">
        <v>15</v>
      </c>
      <c r="X18">
        <v>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0.70781000000000005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14.999997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1661.8526320000001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355</v>
      </c>
      <c r="M19">
        <v>92</v>
      </c>
      <c r="N19">
        <v>59.06</v>
      </c>
      <c r="O19">
        <v>123.66562500000001</v>
      </c>
      <c r="P19">
        <v>125.58750000000001</v>
      </c>
      <c r="Q19">
        <v>6</v>
      </c>
      <c r="R19">
        <v>15</v>
      </c>
      <c r="S19">
        <v>11</v>
      </c>
      <c r="T19">
        <v>0</v>
      </c>
      <c r="U19">
        <v>345.9375</v>
      </c>
      <c r="V19">
        <v>5</v>
      </c>
      <c r="W19">
        <v>15</v>
      </c>
      <c r="X19">
        <v>77.667997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0.70781000000000005</v>
      </c>
      <c r="AO19">
        <v>0</v>
      </c>
      <c r="AP19">
        <v>0.38429999999999997</v>
      </c>
      <c r="AQ19">
        <v>0</v>
      </c>
      <c r="AR19">
        <v>2.2080000000000002</v>
      </c>
      <c r="AS19">
        <v>4.7081999999999997</v>
      </c>
      <c r="AT19">
        <v>14.999997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1692.904929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355</v>
      </c>
      <c r="M20">
        <v>92</v>
      </c>
      <c r="N20">
        <v>59.06</v>
      </c>
      <c r="O20">
        <v>123.66562500000001</v>
      </c>
      <c r="P20">
        <v>125.58750000000001</v>
      </c>
      <c r="Q20">
        <v>6</v>
      </c>
      <c r="R20">
        <v>15</v>
      </c>
      <c r="S20">
        <v>11</v>
      </c>
      <c r="T20">
        <v>0</v>
      </c>
      <c r="U20">
        <v>345.9375</v>
      </c>
      <c r="V20">
        <v>5</v>
      </c>
      <c r="W20">
        <v>15</v>
      </c>
      <c r="X20">
        <v>87.286500000000004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0.70781000000000005</v>
      </c>
      <c r="AO20">
        <v>0</v>
      </c>
      <c r="AP20">
        <v>0.38429999999999997</v>
      </c>
      <c r="AQ20">
        <v>0</v>
      </c>
      <c r="AR20">
        <v>2.2080000000000002</v>
      </c>
      <c r="AS20">
        <v>4.7081999999999997</v>
      </c>
      <c r="AT20">
        <v>14.999997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1702.523432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355</v>
      </c>
      <c r="M21">
        <v>92</v>
      </c>
      <c r="N21">
        <v>59.06</v>
      </c>
      <c r="O21">
        <v>123.66562500000001</v>
      </c>
      <c r="P21">
        <v>125.58750000000001</v>
      </c>
      <c r="Q21">
        <v>6</v>
      </c>
      <c r="R21">
        <v>15</v>
      </c>
      <c r="S21">
        <v>11</v>
      </c>
      <c r="T21">
        <v>0</v>
      </c>
      <c r="U21">
        <v>345.9375</v>
      </c>
      <c r="V21">
        <v>5</v>
      </c>
      <c r="W21">
        <v>15</v>
      </c>
      <c r="X21">
        <v>87.286500000000004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54.313200000000002</v>
      </c>
      <c r="AL21">
        <v>12.782</v>
      </c>
      <c r="AM21">
        <v>0</v>
      </c>
      <c r="AN21">
        <v>0.70781000000000005</v>
      </c>
      <c r="AO21">
        <v>0</v>
      </c>
      <c r="AP21">
        <v>0.38429999999999997</v>
      </c>
      <c r="AQ21">
        <v>15.561</v>
      </c>
      <c r="AR21">
        <v>2.2080000000000002</v>
      </c>
      <c r="AS21">
        <v>4.7081999999999997</v>
      </c>
      <c r="AT21">
        <v>14.999997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1728.5424319999997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355</v>
      </c>
      <c r="M22">
        <v>92</v>
      </c>
      <c r="N22">
        <v>59.06</v>
      </c>
      <c r="O22">
        <v>123.66562500000001</v>
      </c>
      <c r="P22">
        <v>125.58750000000001</v>
      </c>
      <c r="Q22">
        <v>6</v>
      </c>
      <c r="R22">
        <v>15</v>
      </c>
      <c r="S22">
        <v>11</v>
      </c>
      <c r="T22">
        <v>0</v>
      </c>
      <c r="U22">
        <v>345.9375</v>
      </c>
      <c r="V22">
        <v>5</v>
      </c>
      <c r="W22">
        <v>15</v>
      </c>
      <c r="X22">
        <v>87.286500000000004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54.313200000000002</v>
      </c>
      <c r="AL22">
        <v>12.782</v>
      </c>
      <c r="AM22">
        <v>0</v>
      </c>
      <c r="AN22">
        <v>0.70781000000000005</v>
      </c>
      <c r="AO22">
        <v>0</v>
      </c>
      <c r="AP22">
        <v>0.38429999999999997</v>
      </c>
      <c r="AQ22">
        <v>15.561</v>
      </c>
      <c r="AR22">
        <v>2.2080000000000002</v>
      </c>
      <c r="AS22">
        <v>4.7081999999999997</v>
      </c>
      <c r="AT22">
        <v>14.999997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1728.5424319999997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355</v>
      </c>
      <c r="M23">
        <v>92</v>
      </c>
      <c r="N23">
        <v>59.06</v>
      </c>
      <c r="O23">
        <v>123.66562500000001</v>
      </c>
      <c r="P23">
        <v>125.58750000000001</v>
      </c>
      <c r="Q23">
        <v>6</v>
      </c>
      <c r="R23">
        <v>15</v>
      </c>
      <c r="S23">
        <v>11</v>
      </c>
      <c r="T23">
        <v>0</v>
      </c>
      <c r="U23">
        <v>345.9375</v>
      </c>
      <c r="V23">
        <v>5</v>
      </c>
      <c r="W23">
        <v>19.464026</v>
      </c>
      <c r="X23">
        <v>106.35155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54.313200000000002</v>
      </c>
      <c r="AL23">
        <v>12.782</v>
      </c>
      <c r="AM23">
        <v>0</v>
      </c>
      <c r="AN23">
        <v>0.70781000000000005</v>
      </c>
      <c r="AO23">
        <v>0</v>
      </c>
      <c r="AP23">
        <v>0.38429999999999997</v>
      </c>
      <c r="AQ23">
        <v>15.561</v>
      </c>
      <c r="AR23">
        <v>2.2080000000000002</v>
      </c>
      <c r="AS23">
        <v>4.7081999999999997</v>
      </c>
      <c r="AT23">
        <v>14.999997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1752.071508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355</v>
      </c>
      <c r="M24">
        <v>92</v>
      </c>
      <c r="N24">
        <v>59.06</v>
      </c>
      <c r="O24">
        <v>123.66562500000001</v>
      </c>
      <c r="P24">
        <v>125.58750000000001</v>
      </c>
      <c r="Q24">
        <v>6</v>
      </c>
      <c r="R24">
        <v>15</v>
      </c>
      <c r="S24">
        <v>11</v>
      </c>
      <c r="T24">
        <v>0</v>
      </c>
      <c r="U24">
        <v>345.9375</v>
      </c>
      <c r="V24">
        <v>5</v>
      </c>
      <c r="W24">
        <v>20.676600000000001</v>
      </c>
      <c r="X24">
        <v>110.90649999999999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54.313200000000002</v>
      </c>
      <c r="AL24">
        <v>12.782</v>
      </c>
      <c r="AM24">
        <v>0</v>
      </c>
      <c r="AN24">
        <v>0.70781000000000005</v>
      </c>
      <c r="AO24">
        <v>0</v>
      </c>
      <c r="AP24">
        <v>0.38429999999999997</v>
      </c>
      <c r="AQ24">
        <v>31.122</v>
      </c>
      <c r="AR24">
        <v>2.2080000000000002</v>
      </c>
      <c r="AS24">
        <v>4.7081999999999997</v>
      </c>
      <c r="AT24">
        <v>14.999997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1789.878884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355</v>
      </c>
      <c r="M25">
        <v>92</v>
      </c>
      <c r="N25">
        <v>59.06</v>
      </c>
      <c r="O25">
        <v>123.66562500000001</v>
      </c>
      <c r="P25">
        <v>125.58750000000001</v>
      </c>
      <c r="Q25">
        <v>6</v>
      </c>
      <c r="R25">
        <v>15</v>
      </c>
      <c r="S25">
        <v>11</v>
      </c>
      <c r="T25">
        <v>0</v>
      </c>
      <c r="U25">
        <v>345.9375</v>
      </c>
      <c r="V25">
        <v>5</v>
      </c>
      <c r="W25">
        <v>24.515799999999999</v>
      </c>
      <c r="X25">
        <v>125.611299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54.313200000000002</v>
      </c>
      <c r="AL25">
        <v>12.782</v>
      </c>
      <c r="AM25">
        <v>0</v>
      </c>
      <c r="AN25">
        <v>0.70781000000000005</v>
      </c>
      <c r="AO25">
        <v>0</v>
      </c>
      <c r="AP25">
        <v>0.38429999999999997</v>
      </c>
      <c r="AQ25">
        <v>46.683</v>
      </c>
      <c r="AR25">
        <v>2.2080000000000002</v>
      </c>
      <c r="AS25">
        <v>4.7081999999999997</v>
      </c>
      <c r="AT25">
        <v>14.999997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1840.4627349999996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355</v>
      </c>
      <c r="M26">
        <v>92</v>
      </c>
      <c r="N26">
        <v>59.06</v>
      </c>
      <c r="O26">
        <v>123.66562500000001</v>
      </c>
      <c r="P26">
        <v>125.58750000000001</v>
      </c>
      <c r="Q26">
        <v>5.92</v>
      </c>
      <c r="R26">
        <v>14.67</v>
      </c>
      <c r="S26">
        <v>10.8</v>
      </c>
      <c r="T26">
        <v>0</v>
      </c>
      <c r="U26">
        <v>345.9375</v>
      </c>
      <c r="V26">
        <v>5</v>
      </c>
      <c r="W26">
        <v>24.515799999999999</v>
      </c>
      <c r="X26">
        <v>125.88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21.466799999999999</v>
      </c>
      <c r="AH26">
        <v>18.940000000000001</v>
      </c>
      <c r="AI26">
        <v>0</v>
      </c>
      <c r="AJ26">
        <v>0</v>
      </c>
      <c r="AK26">
        <v>54.313200000000002</v>
      </c>
      <c r="AL26">
        <v>12.782</v>
      </c>
      <c r="AM26">
        <v>0</v>
      </c>
      <c r="AN26">
        <v>0.70781000000000005</v>
      </c>
      <c r="AO26">
        <v>0</v>
      </c>
      <c r="AP26">
        <v>0.38429999999999997</v>
      </c>
      <c r="AQ26">
        <v>46.683</v>
      </c>
      <c r="AR26">
        <v>2.2080000000000002</v>
      </c>
      <c r="AS26">
        <v>4.7081999999999997</v>
      </c>
      <c r="AT26">
        <v>14.999997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1868.1974719999998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352</v>
      </c>
      <c r="L27">
        <v>407.966363</v>
      </c>
      <c r="M27">
        <v>92</v>
      </c>
      <c r="N27">
        <v>59.06</v>
      </c>
      <c r="O27">
        <v>123.66562500000001</v>
      </c>
      <c r="P27">
        <v>125.58750000000001</v>
      </c>
      <c r="Q27">
        <v>5.92</v>
      </c>
      <c r="R27">
        <v>36.622999999999998</v>
      </c>
      <c r="S27">
        <v>10.8</v>
      </c>
      <c r="T27">
        <v>0</v>
      </c>
      <c r="U27">
        <v>345.9375</v>
      </c>
      <c r="V27">
        <v>13.047903</v>
      </c>
      <c r="W27">
        <v>31.434988000000001</v>
      </c>
      <c r="X27">
        <v>125.88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18.272072000000001</v>
      </c>
      <c r="AE27">
        <v>32.957704</v>
      </c>
      <c r="AF27">
        <v>8.8740000000000006</v>
      </c>
      <c r="AG27">
        <v>21.466799999999999</v>
      </c>
      <c r="AH27">
        <v>39.774000000000001</v>
      </c>
      <c r="AI27">
        <v>0</v>
      </c>
      <c r="AJ27">
        <v>0</v>
      </c>
      <c r="AK27">
        <v>54.313200000000002</v>
      </c>
      <c r="AL27">
        <v>2.5564</v>
      </c>
      <c r="AM27">
        <v>0</v>
      </c>
      <c r="AN27">
        <v>0.70781000000000005</v>
      </c>
      <c r="AO27">
        <v>0</v>
      </c>
      <c r="AP27">
        <v>0.38429999999999997</v>
      </c>
      <c r="AQ27">
        <v>46.683</v>
      </c>
      <c r="AR27">
        <v>2.2080000000000002</v>
      </c>
      <c r="AS27">
        <v>4.7081999999999997</v>
      </c>
      <c r="AT27">
        <v>14.999997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1989.4558620000003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422</v>
      </c>
      <c r="L28">
        <v>488.079882</v>
      </c>
      <c r="M28">
        <v>92</v>
      </c>
      <c r="N28">
        <v>59.06</v>
      </c>
      <c r="O28">
        <v>123.66562500000001</v>
      </c>
      <c r="P28">
        <v>125.58750000000001</v>
      </c>
      <c r="Q28">
        <v>8.7316179999999992</v>
      </c>
      <c r="R28">
        <v>36.622999999999998</v>
      </c>
      <c r="S28">
        <v>18.625114</v>
      </c>
      <c r="T28">
        <v>0</v>
      </c>
      <c r="U28">
        <v>345.9375</v>
      </c>
      <c r="V28">
        <v>19.266061000000001</v>
      </c>
      <c r="W28">
        <v>34.799309999999998</v>
      </c>
      <c r="X28">
        <v>125.88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54.313200000000002</v>
      </c>
      <c r="AL28">
        <v>2.5564</v>
      </c>
      <c r="AM28">
        <v>1.5995999999999999</v>
      </c>
      <c r="AN28">
        <v>0.70781000000000005</v>
      </c>
      <c r="AO28">
        <v>0</v>
      </c>
      <c r="AP28">
        <v>0.38429999999999997</v>
      </c>
      <c r="AQ28">
        <v>46.683</v>
      </c>
      <c r="AR28">
        <v>2.2080000000000002</v>
      </c>
      <c r="AS28">
        <v>4.7081999999999997</v>
      </c>
      <c r="AT28">
        <v>14.999997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2194.0260929999999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533.35889999999995</v>
      </c>
      <c r="L29">
        <v>653.15009999999995</v>
      </c>
      <c r="M29">
        <v>92</v>
      </c>
      <c r="N29">
        <v>59.06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26.163225000000001</v>
      </c>
      <c r="T29">
        <v>0</v>
      </c>
      <c r="U29">
        <v>345.9375</v>
      </c>
      <c r="V29">
        <v>20.73</v>
      </c>
      <c r="W29">
        <v>34.799309999999998</v>
      </c>
      <c r="X29">
        <v>125.88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18.272072000000001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0</v>
      </c>
      <c r="AJ29">
        <v>0</v>
      </c>
      <c r="AK29">
        <v>54.313200000000002</v>
      </c>
      <c r="AL29">
        <v>6.9720000000000004</v>
      </c>
      <c r="AM29">
        <v>5.2786799999999996</v>
      </c>
      <c r="AN29">
        <v>0.70781000000000005</v>
      </c>
      <c r="AO29">
        <v>0</v>
      </c>
      <c r="AP29">
        <v>0.38429999999999997</v>
      </c>
      <c r="AQ29">
        <v>46.683</v>
      </c>
      <c r="AR29">
        <v>3.3119999999999998</v>
      </c>
      <c r="AS29">
        <v>4.7081999999999997</v>
      </c>
      <c r="AT29">
        <v>14.999997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2544.7744630000007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556.35889999999995</v>
      </c>
      <c r="L30">
        <v>653.15009999999995</v>
      </c>
      <c r="M30">
        <v>92</v>
      </c>
      <c r="N30">
        <v>59.06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345.9375</v>
      </c>
      <c r="V30">
        <v>20.73</v>
      </c>
      <c r="W30">
        <v>34.799309999999998</v>
      </c>
      <c r="X30">
        <v>125.88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32.957704</v>
      </c>
      <c r="AF30">
        <v>26.622</v>
      </c>
      <c r="AG30">
        <v>21.466799999999999</v>
      </c>
      <c r="AH30">
        <v>108.905</v>
      </c>
      <c r="AI30">
        <v>3.819</v>
      </c>
      <c r="AJ30">
        <v>0</v>
      </c>
      <c r="AK30">
        <v>54.313200000000002</v>
      </c>
      <c r="AL30">
        <v>55.776000000000003</v>
      </c>
      <c r="AM30">
        <v>5.2786799999999996</v>
      </c>
      <c r="AN30">
        <v>0.70781000000000005</v>
      </c>
      <c r="AO30">
        <v>0</v>
      </c>
      <c r="AP30">
        <v>0.38429999999999997</v>
      </c>
      <c r="AQ30">
        <v>46.683</v>
      </c>
      <c r="AR30">
        <v>36.432000000000002</v>
      </c>
      <c r="AS30">
        <v>4.7081999999999997</v>
      </c>
      <c r="AT30">
        <v>14.999997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2753.0654220000001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555.43880000000001</v>
      </c>
      <c r="L31">
        <v>653.15009999999995</v>
      </c>
      <c r="M31">
        <v>92</v>
      </c>
      <c r="N31">
        <v>59.06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345.9375</v>
      </c>
      <c r="V31">
        <v>20.73</v>
      </c>
      <c r="W31">
        <v>34.799309999999998</v>
      </c>
      <c r="X31">
        <v>125.88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32.957704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54.313200000000002</v>
      </c>
      <c r="AL31">
        <v>55.776000000000003</v>
      </c>
      <c r="AM31">
        <v>10.536032000000001</v>
      </c>
      <c r="AN31">
        <v>0.70781000000000005</v>
      </c>
      <c r="AO31">
        <v>0</v>
      </c>
      <c r="AP31">
        <v>0.38429999999999997</v>
      </c>
      <c r="AQ31">
        <v>46.683</v>
      </c>
      <c r="AR31">
        <v>36.432000000000002</v>
      </c>
      <c r="AS31">
        <v>4.7081999999999997</v>
      </c>
      <c r="AT31">
        <v>14.999997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2798.3440859999996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613.40413699999999</v>
      </c>
      <c r="L32">
        <v>653.15009999999995</v>
      </c>
      <c r="M32">
        <v>92</v>
      </c>
      <c r="N32">
        <v>59.06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345.9375</v>
      </c>
      <c r="V32">
        <v>20.73</v>
      </c>
      <c r="W32">
        <v>34.799309999999998</v>
      </c>
      <c r="X32">
        <v>125.88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32.957704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55.776000000000003</v>
      </c>
      <c r="AM32">
        <v>10.536032000000001</v>
      </c>
      <c r="AN32">
        <v>0.70781000000000005</v>
      </c>
      <c r="AO32">
        <v>0</v>
      </c>
      <c r="AP32">
        <v>0.38429999999999997</v>
      </c>
      <c r="AQ32">
        <v>46.683</v>
      </c>
      <c r="AR32">
        <v>4.968</v>
      </c>
      <c r="AS32">
        <v>4.7081999999999997</v>
      </c>
      <c r="AT32">
        <v>14.999997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2827.8758229999999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681.12268700000004</v>
      </c>
      <c r="L33">
        <v>653.15009999999995</v>
      </c>
      <c r="M33">
        <v>92</v>
      </c>
      <c r="N33">
        <v>59.06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345.9375</v>
      </c>
      <c r="V33">
        <v>20.73</v>
      </c>
      <c r="W33">
        <v>33.39931</v>
      </c>
      <c r="X33">
        <v>125.88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32.957704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54.313200000000002</v>
      </c>
      <c r="AL33">
        <v>55.776000000000003</v>
      </c>
      <c r="AM33">
        <v>10.536032000000001</v>
      </c>
      <c r="AN33">
        <v>0.70781000000000005</v>
      </c>
      <c r="AO33">
        <v>0</v>
      </c>
      <c r="AP33">
        <v>1.0247999999999999</v>
      </c>
      <c r="AQ33">
        <v>46.683</v>
      </c>
      <c r="AR33">
        <v>3.3119999999999998</v>
      </c>
      <c r="AS33">
        <v>4.7081999999999997</v>
      </c>
      <c r="AT33">
        <v>14.999997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2870.4421969999999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345.9375</v>
      </c>
      <c r="V34">
        <v>20.73</v>
      </c>
      <c r="W34">
        <v>33.39931</v>
      </c>
      <c r="X34">
        <v>125.88</v>
      </c>
      <c r="Y34">
        <v>0</v>
      </c>
      <c r="Z34">
        <v>13.041600000000001</v>
      </c>
      <c r="AA34">
        <v>14.04936</v>
      </c>
      <c r="AB34">
        <v>26.34008</v>
      </c>
      <c r="AC34">
        <v>29.062808</v>
      </c>
      <c r="AD34">
        <v>9.1360360000000007</v>
      </c>
      <c r="AE34">
        <v>32.957704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54.313200000000002</v>
      </c>
      <c r="AL34">
        <v>55.776000000000003</v>
      </c>
      <c r="AM34">
        <v>10.536032000000001</v>
      </c>
      <c r="AN34">
        <v>0.70781000000000005</v>
      </c>
      <c r="AO34">
        <v>0</v>
      </c>
      <c r="AP34">
        <v>1.0247999999999999</v>
      </c>
      <c r="AQ34">
        <v>46.683</v>
      </c>
      <c r="AR34">
        <v>3.3119999999999998</v>
      </c>
      <c r="AS34">
        <v>4.7081999999999997</v>
      </c>
      <c r="AT34">
        <v>14.999997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2863.0126009999994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345.9375</v>
      </c>
      <c r="V35">
        <v>20.73</v>
      </c>
      <c r="W35">
        <v>33.39931</v>
      </c>
      <c r="X35">
        <v>125.88</v>
      </c>
      <c r="Y35">
        <v>0</v>
      </c>
      <c r="Z35">
        <v>13.041600000000001</v>
      </c>
      <c r="AA35">
        <v>8.69</v>
      </c>
      <c r="AB35">
        <v>26.34008</v>
      </c>
      <c r="AC35">
        <v>29.062808</v>
      </c>
      <c r="AD35">
        <v>0</v>
      </c>
      <c r="AE35">
        <v>32.957704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54.313200000000002</v>
      </c>
      <c r="AL35">
        <v>55.776000000000003</v>
      </c>
      <c r="AM35">
        <v>5.2786799999999996</v>
      </c>
      <c r="AN35">
        <v>0.70781000000000005</v>
      </c>
      <c r="AO35">
        <v>0</v>
      </c>
      <c r="AP35">
        <v>1.0247999999999999</v>
      </c>
      <c r="AQ35">
        <v>46.683</v>
      </c>
      <c r="AR35">
        <v>3.3119999999999998</v>
      </c>
      <c r="AS35">
        <v>4.7081999999999997</v>
      </c>
      <c r="AT35">
        <v>14.999997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2816.5544529999993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345.9375</v>
      </c>
      <c r="V36">
        <v>20.73</v>
      </c>
      <c r="W36">
        <v>33.39931</v>
      </c>
      <c r="X36">
        <v>125.88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3.819</v>
      </c>
      <c r="AJ36">
        <v>0</v>
      </c>
      <c r="AK36">
        <v>54.313200000000002</v>
      </c>
      <c r="AL36">
        <v>6.9720000000000004</v>
      </c>
      <c r="AM36">
        <v>5.2786799999999996</v>
      </c>
      <c r="AN36">
        <v>0.70781000000000005</v>
      </c>
      <c r="AO36">
        <v>0</v>
      </c>
      <c r="AP36">
        <v>1.0247999999999999</v>
      </c>
      <c r="AQ36">
        <v>46.683</v>
      </c>
      <c r="AR36">
        <v>3.3119999999999998</v>
      </c>
      <c r="AS36">
        <v>4.7081999999999997</v>
      </c>
      <c r="AT36">
        <v>14.999997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2676.747633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345.9375</v>
      </c>
      <c r="V37">
        <v>20.73</v>
      </c>
      <c r="W37">
        <v>31.984999999999999</v>
      </c>
      <c r="X37">
        <v>125.88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0.70781000000000005</v>
      </c>
      <c r="AO37">
        <v>0</v>
      </c>
      <c r="AP37">
        <v>1.0247999999999999</v>
      </c>
      <c r="AQ37">
        <v>46.683</v>
      </c>
      <c r="AR37">
        <v>3.3119999999999998</v>
      </c>
      <c r="AS37">
        <v>4.7081999999999997</v>
      </c>
      <c r="AT37">
        <v>14.999997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2622.2726430000002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345.9375</v>
      </c>
      <c r="V38">
        <v>20.73</v>
      </c>
      <c r="W38">
        <v>31.984999999999999</v>
      </c>
      <c r="X38">
        <v>125.88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21.466799999999999</v>
      </c>
      <c r="AH38">
        <v>34.091999999999999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0.70781000000000005</v>
      </c>
      <c r="AO38">
        <v>0</v>
      </c>
      <c r="AP38">
        <v>1.0247999999999999</v>
      </c>
      <c r="AQ38">
        <v>46.683</v>
      </c>
      <c r="AR38">
        <v>3.3119999999999998</v>
      </c>
      <c r="AS38">
        <v>4.7081999999999997</v>
      </c>
      <c r="AT38">
        <v>14.999997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2591.9686430000002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345.9375</v>
      </c>
      <c r="V39">
        <v>20.73</v>
      </c>
      <c r="W39">
        <v>31.984999999999999</v>
      </c>
      <c r="X39">
        <v>125.88</v>
      </c>
      <c r="Y39">
        <v>0</v>
      </c>
      <c r="Z39">
        <v>0</v>
      </c>
      <c r="AA39">
        <v>0</v>
      </c>
      <c r="AB39">
        <v>26.34008</v>
      </c>
      <c r="AC39">
        <v>0</v>
      </c>
      <c r="AD39">
        <v>0</v>
      </c>
      <c r="AE39">
        <v>16.478852</v>
      </c>
      <c r="AF39">
        <v>8.8740000000000006</v>
      </c>
      <c r="AG39">
        <v>21.466799999999999</v>
      </c>
      <c r="AH39">
        <v>32.3874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0.70781000000000005</v>
      </c>
      <c r="AO39">
        <v>0</v>
      </c>
      <c r="AP39">
        <v>1.0247999999999999</v>
      </c>
      <c r="AQ39">
        <v>46.683</v>
      </c>
      <c r="AR39">
        <v>3.3119999999999998</v>
      </c>
      <c r="AS39">
        <v>4.7081999999999997</v>
      </c>
      <c r="AT39">
        <v>14.999997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2573.7851910000004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345.9375</v>
      </c>
      <c r="V40">
        <v>20.73</v>
      </c>
      <c r="W40">
        <v>31.984999999999999</v>
      </c>
      <c r="X40">
        <v>125.88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21.466799999999999</v>
      </c>
      <c r="AH40">
        <v>18.3718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0.70781000000000005</v>
      </c>
      <c r="AO40">
        <v>0</v>
      </c>
      <c r="AP40">
        <v>1.0247999999999999</v>
      </c>
      <c r="AQ40">
        <v>31.122</v>
      </c>
      <c r="AR40">
        <v>3.3119999999999998</v>
      </c>
      <c r="AS40">
        <v>4.7081999999999997</v>
      </c>
      <c r="AT40">
        <v>14.999997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2531.0385510000001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345.9375</v>
      </c>
      <c r="V41">
        <v>20.73</v>
      </c>
      <c r="W41">
        <v>31.984999999999999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0.70781000000000005</v>
      </c>
      <c r="AO41">
        <v>0</v>
      </c>
      <c r="AP41">
        <v>1.0247999999999999</v>
      </c>
      <c r="AQ41">
        <v>15.561</v>
      </c>
      <c r="AR41">
        <v>4.4160000000000004</v>
      </c>
      <c r="AS41">
        <v>4.7081999999999997</v>
      </c>
      <c r="AT41">
        <v>14.999997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2485.0397110000008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345.9375</v>
      </c>
      <c r="V42">
        <v>20.73</v>
      </c>
      <c r="W42">
        <v>31.984999999999999</v>
      </c>
      <c r="X42">
        <v>125.88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0.70781000000000005</v>
      </c>
      <c r="AO42">
        <v>0</v>
      </c>
      <c r="AP42">
        <v>1.0247999999999999</v>
      </c>
      <c r="AQ42">
        <v>15.561</v>
      </c>
      <c r="AR42">
        <v>36.432000000000002</v>
      </c>
      <c r="AS42">
        <v>4.7081999999999997</v>
      </c>
      <c r="AT42">
        <v>14.999997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2517.0557110000004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345.9375</v>
      </c>
      <c r="V43">
        <v>20.73</v>
      </c>
      <c r="W43">
        <v>31.984999999999999</v>
      </c>
      <c r="X43">
        <v>125.88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0.70781000000000005</v>
      </c>
      <c r="AO43">
        <v>0</v>
      </c>
      <c r="AP43">
        <v>1.2809999999999999</v>
      </c>
      <c r="AQ43">
        <v>15.561</v>
      </c>
      <c r="AR43">
        <v>2.76</v>
      </c>
      <c r="AS43">
        <v>8.3402399999999997</v>
      </c>
      <c r="AT43">
        <v>14.999997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2487.2719510000006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345.9375</v>
      </c>
      <c r="V44">
        <v>20.73</v>
      </c>
      <c r="W44">
        <v>31.984999999999999</v>
      </c>
      <c r="X44">
        <v>125.88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0.70781000000000005</v>
      </c>
      <c r="AO44">
        <v>0</v>
      </c>
      <c r="AP44">
        <v>1.2809999999999999</v>
      </c>
      <c r="AQ44">
        <v>15.561</v>
      </c>
      <c r="AR44">
        <v>2.2080000000000002</v>
      </c>
      <c r="AS44">
        <v>8.3402399999999997</v>
      </c>
      <c r="AT44">
        <v>14.999997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2486.7199510000005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653.15009999999995</v>
      </c>
      <c r="M45">
        <v>92</v>
      </c>
      <c r="N45">
        <v>59.06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345.9375</v>
      </c>
      <c r="V45">
        <v>20.73</v>
      </c>
      <c r="W45">
        <v>31.984999999999999</v>
      </c>
      <c r="X45">
        <v>125.88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0.70781000000000005</v>
      </c>
      <c r="AO45">
        <v>0</v>
      </c>
      <c r="AP45">
        <v>1.2809999999999999</v>
      </c>
      <c r="AQ45">
        <v>15.561</v>
      </c>
      <c r="AR45">
        <v>2.2080000000000002</v>
      </c>
      <c r="AS45">
        <v>8.3402399999999997</v>
      </c>
      <c r="AT45">
        <v>14.999997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2470.2410990000003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653.15009999999995</v>
      </c>
      <c r="M46">
        <v>92</v>
      </c>
      <c r="N46">
        <v>59.06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345.9375</v>
      </c>
      <c r="V46">
        <v>20.73</v>
      </c>
      <c r="W46">
        <v>31.984999999999999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0.70781000000000005</v>
      </c>
      <c r="AO46">
        <v>0</v>
      </c>
      <c r="AP46">
        <v>1.2809999999999999</v>
      </c>
      <c r="AQ46">
        <v>0</v>
      </c>
      <c r="AR46">
        <v>2.2080000000000002</v>
      </c>
      <c r="AS46">
        <v>8.3402399999999997</v>
      </c>
      <c r="AT46">
        <v>14.999997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2454.6800990000002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653.15009999999995</v>
      </c>
      <c r="M47">
        <v>92</v>
      </c>
      <c r="N47">
        <v>59.06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345.9375</v>
      </c>
      <c r="V47">
        <v>20.73</v>
      </c>
      <c r="W47">
        <v>31.984999999999999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0.70781000000000005</v>
      </c>
      <c r="AO47">
        <v>0</v>
      </c>
      <c r="AP47">
        <v>1.2809999999999999</v>
      </c>
      <c r="AQ47">
        <v>0</v>
      </c>
      <c r="AR47">
        <v>2.2080000000000002</v>
      </c>
      <c r="AS47">
        <v>8.3402399999999997</v>
      </c>
      <c r="AT47">
        <v>14.999997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2454.6800990000002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653.15009999999995</v>
      </c>
      <c r="M48">
        <v>92</v>
      </c>
      <c r="N48">
        <v>59.06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345.9375</v>
      </c>
      <c r="V48">
        <v>20.73</v>
      </c>
      <c r="W48">
        <v>31.984999999999999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0.70781000000000005</v>
      </c>
      <c r="AO48">
        <v>0</v>
      </c>
      <c r="AP48">
        <v>1.2809999999999999</v>
      </c>
      <c r="AQ48">
        <v>0</v>
      </c>
      <c r="AR48">
        <v>2.2080000000000002</v>
      </c>
      <c r="AS48">
        <v>8.3402399999999997</v>
      </c>
      <c r="AT48">
        <v>14.999997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2454.9800990000003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653.15009999999995</v>
      </c>
      <c r="M49">
        <v>92</v>
      </c>
      <c r="N49">
        <v>59.06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345.9375</v>
      </c>
      <c r="V49">
        <v>20.73</v>
      </c>
      <c r="W49">
        <v>31.984999999999999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0.70781000000000005</v>
      </c>
      <c r="AO49">
        <v>0</v>
      </c>
      <c r="AP49">
        <v>7.0454999999999997</v>
      </c>
      <c r="AQ49">
        <v>0</v>
      </c>
      <c r="AR49">
        <v>2.2080000000000002</v>
      </c>
      <c r="AS49">
        <v>4.7081999999999997</v>
      </c>
      <c r="AT49">
        <v>14.999997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2457.1125590000006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653.15009999999995</v>
      </c>
      <c r="M50">
        <v>92</v>
      </c>
      <c r="N50">
        <v>59.06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345.9375</v>
      </c>
      <c r="V50">
        <v>20.73</v>
      </c>
      <c r="W50">
        <v>31.984999999999999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0.70781000000000005</v>
      </c>
      <c r="AO50">
        <v>0</v>
      </c>
      <c r="AP50">
        <v>7.0454999999999997</v>
      </c>
      <c r="AQ50">
        <v>0</v>
      </c>
      <c r="AR50">
        <v>2.2080000000000002</v>
      </c>
      <c r="AS50">
        <v>4.7081999999999997</v>
      </c>
      <c r="AT50">
        <v>14.999997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2457.1125590000006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653.15009999999995</v>
      </c>
      <c r="M51">
        <v>92</v>
      </c>
      <c r="N51">
        <v>59.06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345.9375</v>
      </c>
      <c r="V51">
        <v>20.73</v>
      </c>
      <c r="W51">
        <v>31.984999999999999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21.466799999999999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0.70781000000000005</v>
      </c>
      <c r="AO51">
        <v>0</v>
      </c>
      <c r="AP51">
        <v>7.0454999999999997</v>
      </c>
      <c r="AQ51">
        <v>0</v>
      </c>
      <c r="AR51">
        <v>2.2080000000000002</v>
      </c>
      <c r="AS51">
        <v>4.7081999999999997</v>
      </c>
      <c r="AT51">
        <v>14.999997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2457.1125590000006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675.77110000000005</v>
      </c>
      <c r="L52">
        <v>653.15009999999995</v>
      </c>
      <c r="M52">
        <v>92</v>
      </c>
      <c r="N52">
        <v>59.06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345.9375</v>
      </c>
      <c r="V52">
        <v>20.73</v>
      </c>
      <c r="W52">
        <v>31.984999999999999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21.466799999999999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0.70781000000000005</v>
      </c>
      <c r="AO52">
        <v>0</v>
      </c>
      <c r="AP52">
        <v>7.0454999999999997</v>
      </c>
      <c r="AQ52">
        <v>0</v>
      </c>
      <c r="AR52">
        <v>2.2080000000000002</v>
      </c>
      <c r="AS52">
        <v>4.7081999999999997</v>
      </c>
      <c r="AT52">
        <v>14.999997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2449.7545320000004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636.61500000000001</v>
      </c>
      <c r="L53">
        <v>653.15009999999995</v>
      </c>
      <c r="M53">
        <v>92</v>
      </c>
      <c r="N53">
        <v>59.06</v>
      </c>
      <c r="O53">
        <v>123.66562500000001</v>
      </c>
      <c r="P53">
        <v>125.58750000000001</v>
      </c>
      <c r="Q53">
        <v>8.8778000000000006</v>
      </c>
      <c r="R53">
        <v>42.390099999999997</v>
      </c>
      <c r="S53">
        <v>22.687000000000001</v>
      </c>
      <c r="T53">
        <v>0</v>
      </c>
      <c r="U53">
        <v>345.9375</v>
      </c>
      <c r="V53">
        <v>20.73</v>
      </c>
      <c r="W53">
        <v>31.984999999999999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21.466799999999999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0.70781000000000005</v>
      </c>
      <c r="AO53">
        <v>0</v>
      </c>
      <c r="AP53">
        <v>7.0454999999999997</v>
      </c>
      <c r="AQ53">
        <v>0</v>
      </c>
      <c r="AR53">
        <v>24.288</v>
      </c>
      <c r="AS53">
        <v>4.7081999999999997</v>
      </c>
      <c r="AT53">
        <v>14.999997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2427.2931320000002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594.61500000000001</v>
      </c>
      <c r="L54">
        <v>623.91999999999996</v>
      </c>
      <c r="M54">
        <v>92</v>
      </c>
      <c r="N54">
        <v>59.06</v>
      </c>
      <c r="O54">
        <v>123.66562500000001</v>
      </c>
      <c r="P54">
        <v>125.58750000000001</v>
      </c>
      <c r="Q54">
        <v>8.8778000000000006</v>
      </c>
      <c r="R54">
        <v>42.390099999999997</v>
      </c>
      <c r="S54">
        <v>22.687000000000001</v>
      </c>
      <c r="T54">
        <v>0</v>
      </c>
      <c r="U54">
        <v>345.9375</v>
      </c>
      <c r="V54">
        <v>20.73</v>
      </c>
      <c r="W54">
        <v>31.984999999999999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21.466799999999999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0.70781000000000005</v>
      </c>
      <c r="AO54">
        <v>0</v>
      </c>
      <c r="AP54">
        <v>7.0454999999999997</v>
      </c>
      <c r="AQ54">
        <v>0</v>
      </c>
      <c r="AR54">
        <v>24.288</v>
      </c>
      <c r="AS54">
        <v>4.7081999999999997</v>
      </c>
      <c r="AT54">
        <v>14.999997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2356.063032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565</v>
      </c>
      <c r="L55">
        <v>623.91999999999996</v>
      </c>
      <c r="M55">
        <v>92</v>
      </c>
      <c r="N55">
        <v>59.06</v>
      </c>
      <c r="O55">
        <v>123.66562500000001</v>
      </c>
      <c r="P55">
        <v>125.58750000000001</v>
      </c>
      <c r="Q55">
        <v>8.8778000000000006</v>
      </c>
      <c r="R55">
        <v>36.622999999999998</v>
      </c>
      <c r="S55">
        <v>22.687000000000001</v>
      </c>
      <c r="T55">
        <v>0</v>
      </c>
      <c r="U55">
        <v>345.9375</v>
      </c>
      <c r="V55">
        <v>20.73</v>
      </c>
      <c r="W55">
        <v>31.984999999999999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21.466799999999999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0.70781000000000005</v>
      </c>
      <c r="AO55">
        <v>0</v>
      </c>
      <c r="AP55">
        <v>1.2809999999999999</v>
      </c>
      <c r="AQ55">
        <v>0</v>
      </c>
      <c r="AR55">
        <v>2.76</v>
      </c>
      <c r="AS55">
        <v>4.7081999999999997</v>
      </c>
      <c r="AT55">
        <v>14.999997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2293.3884320000002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515</v>
      </c>
      <c r="L56">
        <v>623.91999999999996</v>
      </c>
      <c r="M56">
        <v>92</v>
      </c>
      <c r="N56">
        <v>59.06</v>
      </c>
      <c r="O56">
        <v>123.66562500000001</v>
      </c>
      <c r="P56">
        <v>125.58750000000001</v>
      </c>
      <c r="Q56">
        <v>8.8778000000000006</v>
      </c>
      <c r="R56">
        <v>36.622999999999998</v>
      </c>
      <c r="S56">
        <v>22.687000000000001</v>
      </c>
      <c r="T56">
        <v>0</v>
      </c>
      <c r="U56">
        <v>345.9375</v>
      </c>
      <c r="V56">
        <v>17.182676000000001</v>
      </c>
      <c r="W56">
        <v>33.384999999999998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21.466799999999999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0.70781000000000005</v>
      </c>
      <c r="AO56">
        <v>0</v>
      </c>
      <c r="AP56">
        <v>1.2809999999999999</v>
      </c>
      <c r="AQ56">
        <v>0</v>
      </c>
      <c r="AR56">
        <v>2.2080000000000002</v>
      </c>
      <c r="AS56">
        <v>4.7081999999999997</v>
      </c>
      <c r="AT56">
        <v>14.999997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2240.689108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465</v>
      </c>
      <c r="L57">
        <v>623.91999999999996</v>
      </c>
      <c r="M57">
        <v>92</v>
      </c>
      <c r="N57">
        <v>59.06</v>
      </c>
      <c r="O57">
        <v>123.66562500000001</v>
      </c>
      <c r="P57">
        <v>125.58750000000001</v>
      </c>
      <c r="Q57">
        <v>8.8778000000000006</v>
      </c>
      <c r="R57">
        <v>36.622999999999998</v>
      </c>
      <c r="S57">
        <v>22.687000000000001</v>
      </c>
      <c r="T57">
        <v>0</v>
      </c>
      <c r="U57">
        <v>345.9375</v>
      </c>
      <c r="V57">
        <v>15.464600000000001</v>
      </c>
      <c r="W57">
        <v>31.984999999999999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21.466799999999999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0.70781000000000005</v>
      </c>
      <c r="AO57">
        <v>0</v>
      </c>
      <c r="AP57">
        <v>1.2809999999999999</v>
      </c>
      <c r="AQ57">
        <v>0</v>
      </c>
      <c r="AR57">
        <v>2.2080000000000002</v>
      </c>
      <c r="AS57">
        <v>4.7081999999999997</v>
      </c>
      <c r="AT57">
        <v>14.999997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2187.5710319999998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415</v>
      </c>
      <c r="L58">
        <v>623.91999999999996</v>
      </c>
      <c r="M58">
        <v>92</v>
      </c>
      <c r="N58">
        <v>59.06</v>
      </c>
      <c r="O58">
        <v>123.66562500000001</v>
      </c>
      <c r="P58">
        <v>125.58750000000001</v>
      </c>
      <c r="Q58">
        <v>8.8778000000000006</v>
      </c>
      <c r="R58">
        <v>36.622999999999998</v>
      </c>
      <c r="S58">
        <v>22.687000000000001</v>
      </c>
      <c r="T58">
        <v>0</v>
      </c>
      <c r="U58">
        <v>345.9375</v>
      </c>
      <c r="V58">
        <v>15.464600000000001</v>
      </c>
      <c r="W58">
        <v>33.384999999999998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21.466799999999999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0.70781000000000005</v>
      </c>
      <c r="AO58">
        <v>0</v>
      </c>
      <c r="AP58">
        <v>1.2809999999999999</v>
      </c>
      <c r="AQ58">
        <v>0</v>
      </c>
      <c r="AR58">
        <v>2.2080000000000002</v>
      </c>
      <c r="AS58">
        <v>4.7081999999999997</v>
      </c>
      <c r="AT58">
        <v>14.999997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2138.9710319999999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</v>
      </c>
      <c r="L59">
        <v>623.91999999999996</v>
      </c>
      <c r="M59">
        <v>92</v>
      </c>
      <c r="N59">
        <v>59.06</v>
      </c>
      <c r="O59">
        <v>123.66562500000001</v>
      </c>
      <c r="P59">
        <v>125.58750000000001</v>
      </c>
      <c r="Q59">
        <v>8.8778000000000006</v>
      </c>
      <c r="R59">
        <v>36.622999999999998</v>
      </c>
      <c r="S59">
        <v>22.687000000000001</v>
      </c>
      <c r="T59">
        <v>0</v>
      </c>
      <c r="U59">
        <v>345.9375</v>
      </c>
      <c r="V59">
        <v>15.464600000000001</v>
      </c>
      <c r="W59">
        <v>31.984999999999999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21.466799999999999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0.70781000000000005</v>
      </c>
      <c r="AO59">
        <v>0</v>
      </c>
      <c r="AP59">
        <v>1.2809999999999999</v>
      </c>
      <c r="AQ59">
        <v>0</v>
      </c>
      <c r="AR59">
        <v>2.2080000000000002</v>
      </c>
      <c r="AS59">
        <v>4.7081999999999997</v>
      </c>
      <c r="AT59">
        <v>14.999997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2086.6414319999999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</v>
      </c>
      <c r="L60">
        <v>623.91999999999996</v>
      </c>
      <c r="M60">
        <v>92</v>
      </c>
      <c r="N60">
        <v>59.06</v>
      </c>
      <c r="O60">
        <v>123.66562500000001</v>
      </c>
      <c r="P60">
        <v>125.58750000000001</v>
      </c>
      <c r="Q60">
        <v>8.8778000000000006</v>
      </c>
      <c r="R60">
        <v>36.622999999999998</v>
      </c>
      <c r="S60">
        <v>22.687000000000001</v>
      </c>
      <c r="T60">
        <v>0</v>
      </c>
      <c r="U60">
        <v>345.9375</v>
      </c>
      <c r="V60">
        <v>15.464600000000001</v>
      </c>
      <c r="W60">
        <v>31.984999999999999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21.466799999999999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0.70781000000000005</v>
      </c>
      <c r="AO60">
        <v>0</v>
      </c>
      <c r="AP60">
        <v>1.2809999999999999</v>
      </c>
      <c r="AQ60">
        <v>0</v>
      </c>
      <c r="AR60">
        <v>2.2080000000000002</v>
      </c>
      <c r="AS60">
        <v>4.7081999999999997</v>
      </c>
      <c r="AT60">
        <v>14.999997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2086.6414319999999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</v>
      </c>
      <c r="L61">
        <v>623.91999999999996</v>
      </c>
      <c r="M61">
        <v>92</v>
      </c>
      <c r="N61">
        <v>59.06</v>
      </c>
      <c r="O61">
        <v>123.66562500000001</v>
      </c>
      <c r="P61">
        <v>125.58750000000001</v>
      </c>
      <c r="Q61">
        <v>8.8778000000000006</v>
      </c>
      <c r="R61">
        <v>36.622999999999998</v>
      </c>
      <c r="S61">
        <v>22.687000000000001</v>
      </c>
      <c r="T61">
        <v>0</v>
      </c>
      <c r="U61">
        <v>345.9375</v>
      </c>
      <c r="V61">
        <v>15.464600000000001</v>
      </c>
      <c r="W61">
        <v>31.984999999999999</v>
      </c>
      <c r="X61">
        <v>125.88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21.466799999999999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0.70781000000000005</v>
      </c>
      <c r="AO61">
        <v>0</v>
      </c>
      <c r="AP61">
        <v>1.2809999999999999</v>
      </c>
      <c r="AQ61">
        <v>0</v>
      </c>
      <c r="AR61">
        <v>2.2080000000000002</v>
      </c>
      <c r="AS61">
        <v>4.7081999999999997</v>
      </c>
      <c r="AT61">
        <v>14.999997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2086.6414319999999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</v>
      </c>
      <c r="L62">
        <v>623.91999999999996</v>
      </c>
      <c r="M62">
        <v>92</v>
      </c>
      <c r="N62">
        <v>59.06</v>
      </c>
      <c r="O62">
        <v>123.66562500000001</v>
      </c>
      <c r="P62">
        <v>125.58750000000001</v>
      </c>
      <c r="Q62">
        <v>8.8778000000000006</v>
      </c>
      <c r="R62">
        <v>36.622999999999998</v>
      </c>
      <c r="S62">
        <v>22.687000000000001</v>
      </c>
      <c r="T62">
        <v>0</v>
      </c>
      <c r="U62">
        <v>345.9375</v>
      </c>
      <c r="V62">
        <v>15.464600000000001</v>
      </c>
      <c r="W62">
        <v>31.984999999999999</v>
      </c>
      <c r="X62">
        <v>125.88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21.466799999999999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0.70781000000000005</v>
      </c>
      <c r="AO62">
        <v>0</v>
      </c>
      <c r="AP62">
        <v>1.2809999999999999</v>
      </c>
      <c r="AQ62">
        <v>0</v>
      </c>
      <c r="AR62">
        <v>2.2080000000000002</v>
      </c>
      <c r="AS62">
        <v>4.7081999999999997</v>
      </c>
      <c r="AT62">
        <v>14.999997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2086.6414319999999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</v>
      </c>
      <c r="L63">
        <v>623.91999999999996</v>
      </c>
      <c r="M63">
        <v>92</v>
      </c>
      <c r="N63">
        <v>59.06</v>
      </c>
      <c r="O63">
        <v>123.66562500000001</v>
      </c>
      <c r="P63">
        <v>125.58750000000001</v>
      </c>
      <c r="Q63">
        <v>8.8778000000000006</v>
      </c>
      <c r="R63">
        <v>36.622999999999998</v>
      </c>
      <c r="S63">
        <v>22.687000000000001</v>
      </c>
      <c r="T63">
        <v>0</v>
      </c>
      <c r="U63">
        <v>345.9375</v>
      </c>
      <c r="V63">
        <v>15.464600000000001</v>
      </c>
      <c r="W63">
        <v>31.984999999999999</v>
      </c>
      <c r="X63">
        <v>125.88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21.466799999999999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0.70781000000000005</v>
      </c>
      <c r="AO63">
        <v>0</v>
      </c>
      <c r="AP63">
        <v>0.51239999999999997</v>
      </c>
      <c r="AQ63">
        <v>15.561</v>
      </c>
      <c r="AR63">
        <v>2.2080000000000002</v>
      </c>
      <c r="AS63">
        <v>4.7081999999999997</v>
      </c>
      <c r="AT63">
        <v>14.999997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2101.4338320000002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</v>
      </c>
      <c r="L64">
        <v>623.91999999999996</v>
      </c>
      <c r="M64">
        <v>92</v>
      </c>
      <c r="N64">
        <v>59.06</v>
      </c>
      <c r="O64">
        <v>123.66562500000001</v>
      </c>
      <c r="P64">
        <v>125.58750000000001</v>
      </c>
      <c r="Q64">
        <v>8.8778000000000006</v>
      </c>
      <c r="R64">
        <v>36.622999999999998</v>
      </c>
      <c r="S64">
        <v>22.687000000000001</v>
      </c>
      <c r="T64">
        <v>0</v>
      </c>
      <c r="U64">
        <v>345.9375</v>
      </c>
      <c r="V64">
        <v>15.464600000000001</v>
      </c>
      <c r="W64">
        <v>31.984999999999999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21.466799999999999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0.70781000000000005</v>
      </c>
      <c r="AO64">
        <v>0</v>
      </c>
      <c r="AP64">
        <v>0.51239999999999997</v>
      </c>
      <c r="AQ64">
        <v>15.561</v>
      </c>
      <c r="AR64">
        <v>2.2080000000000002</v>
      </c>
      <c r="AS64">
        <v>4.7081999999999997</v>
      </c>
      <c r="AT64">
        <v>14.999997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2151.4338320000002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465</v>
      </c>
      <c r="L65">
        <v>623.91999999999996</v>
      </c>
      <c r="M65">
        <v>92</v>
      </c>
      <c r="N65">
        <v>59.06</v>
      </c>
      <c r="O65">
        <v>123.66562500000001</v>
      </c>
      <c r="P65">
        <v>125.58750000000001</v>
      </c>
      <c r="Q65">
        <v>8.8778000000000006</v>
      </c>
      <c r="R65">
        <v>36.622999999999998</v>
      </c>
      <c r="S65">
        <v>22.687000000000001</v>
      </c>
      <c r="T65">
        <v>0</v>
      </c>
      <c r="U65">
        <v>345.9375</v>
      </c>
      <c r="V65">
        <v>20.73</v>
      </c>
      <c r="W65">
        <v>31.984999999999999</v>
      </c>
      <c r="X65">
        <v>125.88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21.466799999999999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0.70781000000000005</v>
      </c>
      <c r="AO65">
        <v>0</v>
      </c>
      <c r="AP65">
        <v>0.51239999999999997</v>
      </c>
      <c r="AQ65">
        <v>15.561</v>
      </c>
      <c r="AR65">
        <v>2.2080000000000002</v>
      </c>
      <c r="AS65">
        <v>6.0533999999999999</v>
      </c>
      <c r="AT65">
        <v>14.999997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2208.0444320000001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512.70460400000002</v>
      </c>
      <c r="L66">
        <v>623.91999999999996</v>
      </c>
      <c r="M66">
        <v>92</v>
      </c>
      <c r="N66">
        <v>59.06</v>
      </c>
      <c r="O66">
        <v>123.66562500000001</v>
      </c>
      <c r="P66">
        <v>125.58750000000001</v>
      </c>
      <c r="Q66">
        <v>8.8778000000000006</v>
      </c>
      <c r="R66">
        <v>36.622999999999998</v>
      </c>
      <c r="S66">
        <v>22.687000000000001</v>
      </c>
      <c r="T66">
        <v>0</v>
      </c>
      <c r="U66">
        <v>345.9375</v>
      </c>
      <c r="V66">
        <v>20.73</v>
      </c>
      <c r="W66">
        <v>31.984999999999999</v>
      </c>
      <c r="X66">
        <v>125.88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21.466799999999999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0.70781000000000005</v>
      </c>
      <c r="AO66">
        <v>0</v>
      </c>
      <c r="AP66">
        <v>0.51239999999999997</v>
      </c>
      <c r="AQ66">
        <v>31.122</v>
      </c>
      <c r="AR66">
        <v>2.2080000000000002</v>
      </c>
      <c r="AS66">
        <v>6.0533999999999999</v>
      </c>
      <c r="AT66">
        <v>14.999997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2271.3100359999999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565</v>
      </c>
      <c r="L67">
        <v>623.91999999999996</v>
      </c>
      <c r="M67">
        <v>92</v>
      </c>
      <c r="N67">
        <v>59.06</v>
      </c>
      <c r="O67">
        <v>123.66562500000001</v>
      </c>
      <c r="P67">
        <v>125.58750000000001</v>
      </c>
      <c r="Q67">
        <v>8.8778000000000006</v>
      </c>
      <c r="R67">
        <v>36.622999999999998</v>
      </c>
      <c r="S67">
        <v>22.687000000000001</v>
      </c>
      <c r="T67">
        <v>0</v>
      </c>
      <c r="U67">
        <v>345.9375</v>
      </c>
      <c r="V67">
        <v>20.73</v>
      </c>
      <c r="W67">
        <v>31.984999999999999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21.466799999999999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0.70781000000000005</v>
      </c>
      <c r="AO67">
        <v>0</v>
      </c>
      <c r="AP67">
        <v>0.51239999999999997</v>
      </c>
      <c r="AQ67">
        <v>31.122</v>
      </c>
      <c r="AR67">
        <v>2.2080000000000002</v>
      </c>
      <c r="AS67">
        <v>16.680479999999999</v>
      </c>
      <c r="AT67">
        <v>14.999997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2350.7113640000002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594.61500000000001</v>
      </c>
      <c r="L68">
        <v>623.91999999999996</v>
      </c>
      <c r="M68">
        <v>92</v>
      </c>
      <c r="N68">
        <v>59.06</v>
      </c>
      <c r="O68">
        <v>123.66562500000001</v>
      </c>
      <c r="P68">
        <v>125.58750000000001</v>
      </c>
      <c r="Q68">
        <v>8.8778000000000006</v>
      </c>
      <c r="R68">
        <v>36.622999999999998</v>
      </c>
      <c r="S68">
        <v>22.687000000000001</v>
      </c>
      <c r="T68">
        <v>0</v>
      </c>
      <c r="U68">
        <v>345.9375</v>
      </c>
      <c r="V68">
        <v>20.73</v>
      </c>
      <c r="W68">
        <v>31.984999999999999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21.466799999999999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0.70781000000000005</v>
      </c>
      <c r="AO68">
        <v>0</v>
      </c>
      <c r="AP68">
        <v>0.51239999999999997</v>
      </c>
      <c r="AQ68">
        <v>31.122</v>
      </c>
      <c r="AR68">
        <v>2.2080000000000002</v>
      </c>
      <c r="AS68">
        <v>16.680479999999999</v>
      </c>
      <c r="AT68">
        <v>14.999997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2380.326364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682.82413399999996</v>
      </c>
      <c r="L69">
        <v>653.13619700000004</v>
      </c>
      <c r="M69">
        <v>92</v>
      </c>
      <c r="N69">
        <v>59.06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26.389582999999998</v>
      </c>
      <c r="T69">
        <v>0</v>
      </c>
      <c r="U69">
        <v>345.9375</v>
      </c>
      <c r="V69">
        <v>20.73</v>
      </c>
      <c r="W69">
        <v>31.984999999999999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21.466799999999999</v>
      </c>
      <c r="AH69">
        <v>17.045999999999999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2.2080000000000002</v>
      </c>
      <c r="AS69">
        <v>16.680479999999999</v>
      </c>
      <c r="AT69">
        <v>14.999997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2540.9981780000003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653.15009999999995</v>
      </c>
      <c r="M70">
        <v>92</v>
      </c>
      <c r="N70">
        <v>59.06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26.3901</v>
      </c>
      <c r="T70">
        <v>0</v>
      </c>
      <c r="U70">
        <v>345.9375</v>
      </c>
      <c r="V70">
        <v>20.73</v>
      </c>
      <c r="W70">
        <v>31.984999999999999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21.466799999999999</v>
      </c>
      <c r="AH70">
        <v>36.933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2.2080000000000002</v>
      </c>
      <c r="AS70">
        <v>16.680479999999999</v>
      </c>
      <c r="AT70">
        <v>14.999997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2560.9045910000004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653.15009999999995</v>
      </c>
      <c r="M71">
        <v>92</v>
      </c>
      <c r="N71">
        <v>59.06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345.9375</v>
      </c>
      <c r="V71">
        <v>20.73</v>
      </c>
      <c r="W71">
        <v>31.984999999999999</v>
      </c>
      <c r="X71">
        <v>125.88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32.957704</v>
      </c>
      <c r="AF71">
        <v>8.8740000000000006</v>
      </c>
      <c r="AG71">
        <v>21.466799999999999</v>
      </c>
      <c r="AH71">
        <v>58.713999999999999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0.70781000000000005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14.999997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2609.498239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653.15009999999995</v>
      </c>
      <c r="M72">
        <v>92</v>
      </c>
      <c r="N72">
        <v>59.06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345.9375</v>
      </c>
      <c r="V72">
        <v>20.73</v>
      </c>
      <c r="W72">
        <v>31.984999999999999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21.466799999999999</v>
      </c>
      <c r="AH72">
        <v>75.760000000000005</v>
      </c>
      <c r="AI72">
        <v>0</v>
      </c>
      <c r="AJ72">
        <v>0</v>
      </c>
      <c r="AK72">
        <v>54.313200000000002</v>
      </c>
      <c r="AL72">
        <v>1.3944000000000001</v>
      </c>
      <c r="AM72">
        <v>5.2786799999999996</v>
      </c>
      <c r="AN72">
        <v>0.70781000000000005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14.999997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2652.2063550000007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345.9375</v>
      </c>
      <c r="V73">
        <v>20.73</v>
      </c>
      <c r="W73">
        <v>31.984999999999999</v>
      </c>
      <c r="X73">
        <v>125.88</v>
      </c>
      <c r="Y73">
        <v>0</v>
      </c>
      <c r="Z73">
        <v>13.041600000000001</v>
      </c>
      <c r="AA73">
        <v>7.0309999999999997</v>
      </c>
      <c r="AB73">
        <v>26.34008</v>
      </c>
      <c r="AC73">
        <v>29.062808</v>
      </c>
      <c r="AD73">
        <v>18.272072000000001</v>
      </c>
      <c r="AE73">
        <v>32.957704</v>
      </c>
      <c r="AF73">
        <v>26.622</v>
      </c>
      <c r="AG73">
        <v>21.466799999999999</v>
      </c>
      <c r="AH73">
        <v>93.563599999999994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0.70781000000000005</v>
      </c>
      <c r="AO73">
        <v>0</v>
      </c>
      <c r="AP73">
        <v>0</v>
      </c>
      <c r="AQ73">
        <v>46.683</v>
      </c>
      <c r="AR73">
        <v>2.2080000000000002</v>
      </c>
      <c r="AS73">
        <v>4.7081999999999997</v>
      </c>
      <c r="AT73">
        <v>14.999997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2747.8923550000004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345.9375</v>
      </c>
      <c r="V74">
        <v>20.73</v>
      </c>
      <c r="W74">
        <v>31.984999999999999</v>
      </c>
      <c r="X74">
        <v>125.88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27.408107999999999</v>
      </c>
      <c r="AE74">
        <v>32.957704</v>
      </c>
      <c r="AF74">
        <v>26.622</v>
      </c>
      <c r="AG74">
        <v>21.466799999999999</v>
      </c>
      <c r="AH74">
        <v>116.9545</v>
      </c>
      <c r="AI74">
        <v>16.350411999999999</v>
      </c>
      <c r="AJ74">
        <v>0</v>
      </c>
      <c r="AK74">
        <v>54.313200000000002</v>
      </c>
      <c r="AL74">
        <v>6.9720000000000004</v>
      </c>
      <c r="AM74">
        <v>10.536032000000001</v>
      </c>
      <c r="AN74">
        <v>0.70781000000000005</v>
      </c>
      <c r="AO74">
        <v>0</v>
      </c>
      <c r="AP74">
        <v>0</v>
      </c>
      <c r="AQ74">
        <v>46.683</v>
      </c>
      <c r="AR74">
        <v>2.2080000000000002</v>
      </c>
      <c r="AS74">
        <v>4.7081999999999997</v>
      </c>
      <c r="AT74">
        <v>14.999997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2805.4013030000001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345.9375</v>
      </c>
      <c r="V75">
        <v>20.73</v>
      </c>
      <c r="W75">
        <v>31.984999999999999</v>
      </c>
      <c r="X75">
        <v>125.88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32.957704</v>
      </c>
      <c r="AF75">
        <v>26.622</v>
      </c>
      <c r="AG75">
        <v>21.466799999999999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55.776000000000003</v>
      </c>
      <c r="AM75">
        <v>10.536032000000001</v>
      </c>
      <c r="AN75">
        <v>0.70781000000000005</v>
      </c>
      <c r="AO75">
        <v>0</v>
      </c>
      <c r="AP75">
        <v>0</v>
      </c>
      <c r="AQ75">
        <v>46.683</v>
      </c>
      <c r="AR75">
        <v>2.2080000000000002</v>
      </c>
      <c r="AS75">
        <v>4.7081999999999997</v>
      </c>
      <c r="AT75">
        <v>14.999997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2885.812203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345.9375</v>
      </c>
      <c r="V76">
        <v>20.73</v>
      </c>
      <c r="W76">
        <v>31.984999999999999</v>
      </c>
      <c r="X76">
        <v>125.88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27.408107999999999</v>
      </c>
      <c r="AE76">
        <v>32.957704</v>
      </c>
      <c r="AF76">
        <v>26.622</v>
      </c>
      <c r="AG76">
        <v>21.466799999999999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55.776000000000003</v>
      </c>
      <c r="AM76">
        <v>10.536032000000001</v>
      </c>
      <c r="AN76">
        <v>0.70781000000000005</v>
      </c>
      <c r="AO76">
        <v>0</v>
      </c>
      <c r="AP76">
        <v>0</v>
      </c>
      <c r="AQ76">
        <v>46.683</v>
      </c>
      <c r="AR76">
        <v>3.3119999999999998</v>
      </c>
      <c r="AS76">
        <v>4.7081999999999997</v>
      </c>
      <c r="AT76">
        <v>14.999997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2890.866203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125.58750000000001</v>
      </c>
      <c r="Q77">
        <v>13.034933000000001</v>
      </c>
      <c r="R77">
        <v>42.390099999999997</v>
      </c>
      <c r="S77">
        <v>26.3901</v>
      </c>
      <c r="T77">
        <v>0</v>
      </c>
      <c r="U77">
        <v>345.9375</v>
      </c>
      <c r="V77">
        <v>20.73</v>
      </c>
      <c r="W77">
        <v>31.984999999999999</v>
      </c>
      <c r="X77">
        <v>125.88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27.408107999999999</v>
      </c>
      <c r="AE77">
        <v>32.957704</v>
      </c>
      <c r="AF77">
        <v>26.622</v>
      </c>
      <c r="AG77">
        <v>21.466799999999999</v>
      </c>
      <c r="AH77">
        <v>132.58000000000001</v>
      </c>
      <c r="AI77">
        <v>16.350411999999999</v>
      </c>
      <c r="AJ77">
        <v>0</v>
      </c>
      <c r="AK77">
        <v>54.313200000000002</v>
      </c>
      <c r="AL77">
        <v>55.776000000000003</v>
      </c>
      <c r="AM77">
        <v>10.536032000000001</v>
      </c>
      <c r="AN77">
        <v>0.70781000000000005</v>
      </c>
      <c r="AO77">
        <v>0</v>
      </c>
      <c r="AP77">
        <v>0</v>
      </c>
      <c r="AQ77">
        <v>46.683</v>
      </c>
      <c r="AR77">
        <v>24.288</v>
      </c>
      <c r="AS77">
        <v>4.7081999999999997</v>
      </c>
      <c r="AT77">
        <v>14.999997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2906.5517359999999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125.58750000000001</v>
      </c>
      <c r="Q78">
        <v>13.2448</v>
      </c>
      <c r="R78">
        <v>42.390099999999997</v>
      </c>
      <c r="S78">
        <v>26.3901</v>
      </c>
      <c r="T78">
        <v>0</v>
      </c>
      <c r="U78">
        <v>345.9375</v>
      </c>
      <c r="V78">
        <v>20.73</v>
      </c>
      <c r="W78">
        <v>31.984999999999999</v>
      </c>
      <c r="X78">
        <v>125.88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18.272072000000001</v>
      </c>
      <c r="AE78">
        <v>32.957704</v>
      </c>
      <c r="AF78">
        <v>26.622</v>
      </c>
      <c r="AG78">
        <v>21.466799999999999</v>
      </c>
      <c r="AH78">
        <v>111.746</v>
      </c>
      <c r="AI78">
        <v>16.350411999999999</v>
      </c>
      <c r="AJ78">
        <v>0</v>
      </c>
      <c r="AK78">
        <v>54.313200000000002</v>
      </c>
      <c r="AL78">
        <v>55.776000000000003</v>
      </c>
      <c r="AM78">
        <v>10.536032000000001</v>
      </c>
      <c r="AN78">
        <v>0.70781000000000005</v>
      </c>
      <c r="AO78">
        <v>0</v>
      </c>
      <c r="AP78">
        <v>0</v>
      </c>
      <c r="AQ78">
        <v>46.683</v>
      </c>
      <c r="AR78">
        <v>24.288</v>
      </c>
      <c r="AS78">
        <v>4.7081999999999997</v>
      </c>
      <c r="AT78">
        <v>14.999997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2876.7915670000002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109.83750000000001</v>
      </c>
      <c r="Q79">
        <v>13.2448</v>
      </c>
      <c r="R79">
        <v>42.390099999999997</v>
      </c>
      <c r="S79">
        <v>26.3901</v>
      </c>
      <c r="T79">
        <v>0</v>
      </c>
      <c r="U79">
        <v>345.9375</v>
      </c>
      <c r="V79">
        <v>20.73</v>
      </c>
      <c r="W79">
        <v>31.984999999999999</v>
      </c>
      <c r="X79">
        <v>125.88</v>
      </c>
      <c r="Y79">
        <v>0</v>
      </c>
      <c r="Z79">
        <v>6.5208000000000004</v>
      </c>
      <c r="AA79">
        <v>26.07</v>
      </c>
      <c r="AB79">
        <v>26.34008</v>
      </c>
      <c r="AC79">
        <v>1.2734000000000001</v>
      </c>
      <c r="AD79">
        <v>18.272072000000001</v>
      </c>
      <c r="AE79">
        <v>32.957704</v>
      </c>
      <c r="AF79">
        <v>17.748000000000001</v>
      </c>
      <c r="AG79">
        <v>21.466799999999999</v>
      </c>
      <c r="AH79">
        <v>75.760000000000005</v>
      </c>
      <c r="AI79">
        <v>16.350411999999999</v>
      </c>
      <c r="AJ79">
        <v>0</v>
      </c>
      <c r="AK79">
        <v>54.313200000000002</v>
      </c>
      <c r="AL79">
        <v>6.9720000000000004</v>
      </c>
      <c r="AM79">
        <v>5.2786799999999996</v>
      </c>
      <c r="AN79">
        <v>0.70781000000000005</v>
      </c>
      <c r="AO79">
        <v>0</v>
      </c>
      <c r="AP79">
        <v>0</v>
      </c>
      <c r="AQ79">
        <v>46.683</v>
      </c>
      <c r="AR79">
        <v>3.3119999999999998</v>
      </c>
      <c r="AS79">
        <v>8.3402399999999997</v>
      </c>
      <c r="AT79">
        <v>14.999997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2710.4660470000003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109.83750000000001</v>
      </c>
      <c r="Q80">
        <v>13.2448</v>
      </c>
      <c r="R80">
        <v>42.390099999999997</v>
      </c>
      <c r="S80">
        <v>26.3901</v>
      </c>
      <c r="T80">
        <v>0</v>
      </c>
      <c r="U80">
        <v>345.9375</v>
      </c>
      <c r="V80">
        <v>20.73</v>
      </c>
      <c r="W80">
        <v>31.984999999999999</v>
      </c>
      <c r="X80">
        <v>125.88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9.1149000000000004</v>
      </c>
      <c r="AE80">
        <v>16.478852</v>
      </c>
      <c r="AF80">
        <v>8.8740000000000006</v>
      </c>
      <c r="AG80">
        <v>21.466799999999999</v>
      </c>
      <c r="AH80">
        <v>35.985999999999997</v>
      </c>
      <c r="AI80">
        <v>3.819</v>
      </c>
      <c r="AJ80">
        <v>0</v>
      </c>
      <c r="AK80">
        <v>54.313200000000002</v>
      </c>
      <c r="AL80">
        <v>1.3944000000000001</v>
      </c>
      <c r="AM80">
        <v>0</v>
      </c>
      <c r="AN80">
        <v>0.70781000000000005</v>
      </c>
      <c r="AO80">
        <v>0</v>
      </c>
      <c r="AP80">
        <v>0</v>
      </c>
      <c r="AQ80">
        <v>46.683</v>
      </c>
      <c r="AR80">
        <v>2.2080000000000002</v>
      </c>
      <c r="AS80">
        <v>8.3402399999999997</v>
      </c>
      <c r="AT80">
        <v>14.999997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2585.226251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109.83750000000001</v>
      </c>
      <c r="Q81">
        <v>13.2448</v>
      </c>
      <c r="R81">
        <v>42.390099999999997</v>
      </c>
      <c r="S81">
        <v>26.3901</v>
      </c>
      <c r="T81">
        <v>0</v>
      </c>
      <c r="U81">
        <v>345.9375</v>
      </c>
      <c r="V81">
        <v>20.73</v>
      </c>
      <c r="W81">
        <v>31.984999999999999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17.045999999999999</v>
      </c>
      <c r="AI81">
        <v>0</v>
      </c>
      <c r="AJ81">
        <v>0</v>
      </c>
      <c r="AK81">
        <v>54.313200000000002</v>
      </c>
      <c r="AL81">
        <v>1.3944000000000001</v>
      </c>
      <c r="AM81">
        <v>0</v>
      </c>
      <c r="AN81">
        <v>0.70781000000000005</v>
      </c>
      <c r="AO81">
        <v>0</v>
      </c>
      <c r="AP81">
        <v>0</v>
      </c>
      <c r="AQ81">
        <v>46.683</v>
      </c>
      <c r="AR81">
        <v>2.2080000000000002</v>
      </c>
      <c r="AS81">
        <v>4.7081999999999997</v>
      </c>
      <c r="AT81">
        <v>14.999997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2528.8209110000003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109.83750000000001</v>
      </c>
      <c r="Q82">
        <v>13.2448</v>
      </c>
      <c r="R82">
        <v>42.390099999999997</v>
      </c>
      <c r="S82">
        <v>26.3901</v>
      </c>
      <c r="T82">
        <v>0</v>
      </c>
      <c r="U82">
        <v>345.9375</v>
      </c>
      <c r="V82">
        <v>20.73</v>
      </c>
      <c r="W82">
        <v>31.984999999999999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0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0.70781000000000005</v>
      </c>
      <c r="AO82">
        <v>0</v>
      </c>
      <c r="AP82">
        <v>0</v>
      </c>
      <c r="AQ82">
        <v>46.683</v>
      </c>
      <c r="AR82">
        <v>2.2080000000000002</v>
      </c>
      <c r="AS82">
        <v>4.7081999999999997</v>
      </c>
      <c r="AT82">
        <v>14.999997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2505.4549110000003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623.97389999999996</v>
      </c>
      <c r="L83">
        <v>653.15009999999995</v>
      </c>
      <c r="M83">
        <v>92</v>
      </c>
      <c r="N83">
        <v>59.06</v>
      </c>
      <c r="O83">
        <v>123.66562500000001</v>
      </c>
      <c r="P83">
        <v>109.83750000000001</v>
      </c>
      <c r="Q83">
        <v>13.2448</v>
      </c>
      <c r="R83">
        <v>42.390099999999997</v>
      </c>
      <c r="S83">
        <v>26.3901</v>
      </c>
      <c r="T83">
        <v>0</v>
      </c>
      <c r="U83">
        <v>342</v>
      </c>
      <c r="V83">
        <v>20.73</v>
      </c>
      <c r="W83">
        <v>31.984999999999999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0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0.70781000000000005</v>
      </c>
      <c r="AO83">
        <v>0</v>
      </c>
      <c r="AP83">
        <v>0</v>
      </c>
      <c r="AQ83">
        <v>46.683</v>
      </c>
      <c r="AR83">
        <v>2.2080000000000002</v>
      </c>
      <c r="AS83">
        <v>4.7081999999999997</v>
      </c>
      <c r="AT83">
        <v>14.999997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2436.1413840000005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633.97389999999996</v>
      </c>
      <c r="L84">
        <v>653.15009999999995</v>
      </c>
      <c r="M84">
        <v>92</v>
      </c>
      <c r="N84">
        <v>59.06</v>
      </c>
      <c r="O84">
        <v>123.66562500000001</v>
      </c>
      <c r="P84">
        <v>109.83750000000001</v>
      </c>
      <c r="Q84">
        <v>13.2448</v>
      </c>
      <c r="R84">
        <v>42.390099999999997</v>
      </c>
      <c r="S84">
        <v>26.3901</v>
      </c>
      <c r="T84">
        <v>0</v>
      </c>
      <c r="U84">
        <v>342</v>
      </c>
      <c r="V84">
        <v>20.73</v>
      </c>
      <c r="W84">
        <v>31.984999999999999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0.70781000000000005</v>
      </c>
      <c r="AO84">
        <v>0</v>
      </c>
      <c r="AP84">
        <v>0</v>
      </c>
      <c r="AQ84">
        <v>46.683</v>
      </c>
      <c r="AR84">
        <v>2.2080000000000002</v>
      </c>
      <c r="AS84">
        <v>4.7081999999999997</v>
      </c>
      <c r="AT84">
        <v>14.999997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2446.1413840000005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643.97389999999996</v>
      </c>
      <c r="L85">
        <v>653.15009999999995</v>
      </c>
      <c r="M85">
        <v>92</v>
      </c>
      <c r="N85">
        <v>59.06</v>
      </c>
      <c r="O85">
        <v>123.66562500000001</v>
      </c>
      <c r="P85">
        <v>109.83750000000001</v>
      </c>
      <c r="Q85">
        <v>13.2448</v>
      </c>
      <c r="R85">
        <v>42.390099999999997</v>
      </c>
      <c r="S85">
        <v>26.3901</v>
      </c>
      <c r="T85">
        <v>0</v>
      </c>
      <c r="U85">
        <v>342</v>
      </c>
      <c r="V85">
        <v>20.73</v>
      </c>
      <c r="W85">
        <v>31.984999999999999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0.70781000000000005</v>
      </c>
      <c r="AO85">
        <v>0</v>
      </c>
      <c r="AP85">
        <v>0</v>
      </c>
      <c r="AQ85">
        <v>45.485999999999997</v>
      </c>
      <c r="AR85">
        <v>2.2080000000000002</v>
      </c>
      <c r="AS85">
        <v>4.7081999999999997</v>
      </c>
      <c r="AT85">
        <v>14.999997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2454.9443840000004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598.61389999999994</v>
      </c>
      <c r="L86">
        <v>525.96500000000003</v>
      </c>
      <c r="M86">
        <v>92</v>
      </c>
      <c r="N86">
        <v>59.06</v>
      </c>
      <c r="O86">
        <v>123.66562500000001</v>
      </c>
      <c r="P86">
        <v>109.83750000000001</v>
      </c>
      <c r="Q86">
        <v>9.7178000000000004</v>
      </c>
      <c r="R86">
        <v>36.622999999999998</v>
      </c>
      <c r="S86">
        <v>22.446999999999999</v>
      </c>
      <c r="T86">
        <v>0</v>
      </c>
      <c r="U86">
        <v>342</v>
      </c>
      <c r="V86">
        <v>20.73</v>
      </c>
      <c r="W86">
        <v>31.984999999999999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0.70781000000000005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14.999997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2268.2500839999998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591.255</v>
      </c>
      <c r="L87">
        <v>470.61816399999998</v>
      </c>
      <c r="M87">
        <v>92</v>
      </c>
      <c r="N87">
        <v>59.06</v>
      </c>
      <c r="O87">
        <v>123.66562500000001</v>
      </c>
      <c r="P87">
        <v>109.83750000000001</v>
      </c>
      <c r="Q87">
        <v>9.7178000000000004</v>
      </c>
      <c r="R87">
        <v>36.622999999999998</v>
      </c>
      <c r="S87">
        <v>22.446999999999999</v>
      </c>
      <c r="T87">
        <v>0</v>
      </c>
      <c r="U87">
        <v>342</v>
      </c>
      <c r="V87">
        <v>20.73</v>
      </c>
      <c r="W87">
        <v>31.984999999999999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0.70781000000000005</v>
      </c>
      <c r="AO87">
        <v>0</v>
      </c>
      <c r="AP87">
        <v>2.8182</v>
      </c>
      <c r="AQ87">
        <v>28.98</v>
      </c>
      <c r="AR87">
        <v>2.2080000000000002</v>
      </c>
      <c r="AS87">
        <v>4.7081999999999997</v>
      </c>
      <c r="AT87">
        <v>14.999997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2192.7685480000005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591.255</v>
      </c>
      <c r="L88">
        <v>425.96499999999997</v>
      </c>
      <c r="M88">
        <v>92</v>
      </c>
      <c r="N88">
        <v>59.06</v>
      </c>
      <c r="O88">
        <v>123.66562500000001</v>
      </c>
      <c r="P88">
        <v>109.83750000000001</v>
      </c>
      <c r="Q88">
        <v>9.7178000000000004</v>
      </c>
      <c r="R88">
        <v>36.622999999999998</v>
      </c>
      <c r="S88">
        <v>22.446999999999999</v>
      </c>
      <c r="T88">
        <v>0</v>
      </c>
      <c r="U88">
        <v>342</v>
      </c>
      <c r="V88">
        <v>20.73</v>
      </c>
      <c r="W88">
        <v>31.984999999999999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0.70781000000000005</v>
      </c>
      <c r="AO88">
        <v>0</v>
      </c>
      <c r="AP88">
        <v>2.8182</v>
      </c>
      <c r="AQ88">
        <v>28.98</v>
      </c>
      <c r="AR88">
        <v>3.3119999999999998</v>
      </c>
      <c r="AS88">
        <v>4.7081999999999997</v>
      </c>
      <c r="AT88">
        <v>14.999997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2149.2193839999995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591.255</v>
      </c>
      <c r="L89">
        <v>425.96499999999997</v>
      </c>
      <c r="M89">
        <v>92</v>
      </c>
      <c r="N89">
        <v>59.06</v>
      </c>
      <c r="O89">
        <v>123.66562500000001</v>
      </c>
      <c r="P89">
        <v>109.83750000000001</v>
      </c>
      <c r="Q89">
        <v>9.7178000000000004</v>
      </c>
      <c r="R89">
        <v>36.622999999999998</v>
      </c>
      <c r="S89">
        <v>22.446999999999999</v>
      </c>
      <c r="T89">
        <v>0</v>
      </c>
      <c r="U89">
        <v>345.9</v>
      </c>
      <c r="V89">
        <v>20.73</v>
      </c>
      <c r="W89">
        <v>33.384999999999998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0.70781000000000005</v>
      </c>
      <c r="AO89">
        <v>0</v>
      </c>
      <c r="AP89">
        <v>2.8182</v>
      </c>
      <c r="AQ89">
        <v>28.98</v>
      </c>
      <c r="AR89">
        <v>24.288</v>
      </c>
      <c r="AS89">
        <v>4.7081999999999997</v>
      </c>
      <c r="AT89">
        <v>14.999997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2175.4953839999998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591.255</v>
      </c>
      <c r="L90">
        <v>383.96499999999997</v>
      </c>
      <c r="M90">
        <v>92</v>
      </c>
      <c r="N90">
        <v>59.06</v>
      </c>
      <c r="O90">
        <v>123.66562500000001</v>
      </c>
      <c r="P90">
        <v>109.83750000000001</v>
      </c>
      <c r="Q90">
        <v>9.7178000000000004</v>
      </c>
      <c r="R90">
        <v>36.622999999999998</v>
      </c>
      <c r="S90">
        <v>22.446999999999999</v>
      </c>
      <c r="T90">
        <v>0</v>
      </c>
      <c r="U90">
        <v>346.5</v>
      </c>
      <c r="V90">
        <v>20.73</v>
      </c>
      <c r="W90">
        <v>33.384999999999998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0.70781000000000005</v>
      </c>
      <c r="AO90">
        <v>0</v>
      </c>
      <c r="AP90">
        <v>2.8182</v>
      </c>
      <c r="AQ90">
        <v>14.49</v>
      </c>
      <c r="AR90">
        <v>24.288</v>
      </c>
      <c r="AS90">
        <v>4.7081999999999997</v>
      </c>
      <c r="AT90">
        <v>14.999997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2119.6053839999995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531.64</v>
      </c>
      <c r="L91">
        <v>361.96499999999997</v>
      </c>
      <c r="M91">
        <v>92</v>
      </c>
      <c r="N91">
        <v>59.06</v>
      </c>
      <c r="O91">
        <v>123.66562500000001</v>
      </c>
      <c r="P91">
        <v>109.83750000000001</v>
      </c>
      <c r="Q91">
        <v>9.84</v>
      </c>
      <c r="R91">
        <v>36.622999999999998</v>
      </c>
      <c r="S91">
        <v>17.3505</v>
      </c>
      <c r="T91">
        <v>0</v>
      </c>
      <c r="U91">
        <v>346.5</v>
      </c>
      <c r="V91">
        <v>20.73</v>
      </c>
      <c r="W91">
        <v>33.384999999999998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0.70781000000000005</v>
      </c>
      <c r="AO91">
        <v>0</v>
      </c>
      <c r="AP91">
        <v>2.8182</v>
      </c>
      <c r="AQ91">
        <v>14.49</v>
      </c>
      <c r="AR91">
        <v>24.288</v>
      </c>
      <c r="AS91">
        <v>4.7081999999999997</v>
      </c>
      <c r="AT91">
        <v>14.999997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2033.0160840000001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501.64</v>
      </c>
      <c r="L92">
        <v>361.96499999999997</v>
      </c>
      <c r="M92">
        <v>92</v>
      </c>
      <c r="N92">
        <v>59.06</v>
      </c>
      <c r="O92">
        <v>123.66562500000001</v>
      </c>
      <c r="P92">
        <v>109.83750000000001</v>
      </c>
      <c r="Q92">
        <v>9.84</v>
      </c>
      <c r="R92">
        <v>36.622999999999998</v>
      </c>
      <c r="S92">
        <v>17.3505</v>
      </c>
      <c r="T92">
        <v>0</v>
      </c>
      <c r="U92">
        <v>346.5</v>
      </c>
      <c r="V92">
        <v>20.73</v>
      </c>
      <c r="W92">
        <v>33.384999999999998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0.70781000000000005</v>
      </c>
      <c r="AO92">
        <v>0</v>
      </c>
      <c r="AP92">
        <v>2.8182</v>
      </c>
      <c r="AQ92">
        <v>14.49</v>
      </c>
      <c r="AR92">
        <v>3.3119999999999998</v>
      </c>
      <c r="AS92">
        <v>4.7081999999999997</v>
      </c>
      <c r="AT92">
        <v>14.999997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1982.040084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481.64</v>
      </c>
      <c r="L93">
        <v>361.96499999999997</v>
      </c>
      <c r="M93">
        <v>92</v>
      </c>
      <c r="N93">
        <v>59.06</v>
      </c>
      <c r="O93">
        <v>123.66562500000001</v>
      </c>
      <c r="P93">
        <v>109.83750000000001</v>
      </c>
      <c r="Q93">
        <v>9.84</v>
      </c>
      <c r="R93">
        <v>36.622999999999998</v>
      </c>
      <c r="S93">
        <v>17.3505</v>
      </c>
      <c r="T93">
        <v>0</v>
      </c>
      <c r="U93">
        <v>346.5</v>
      </c>
      <c r="V93">
        <v>15.464600000000001</v>
      </c>
      <c r="W93">
        <v>29.709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0.70781000000000005</v>
      </c>
      <c r="AO93">
        <v>0</v>
      </c>
      <c r="AP93">
        <v>1.2809999999999999</v>
      </c>
      <c r="AQ93">
        <v>0</v>
      </c>
      <c r="AR93">
        <v>2.2080000000000002</v>
      </c>
      <c r="AS93">
        <v>4.7081999999999997</v>
      </c>
      <c r="AT93">
        <v>14.999997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1935.967484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411.64</v>
      </c>
      <c r="L94">
        <v>361.96499999999997</v>
      </c>
      <c r="M94">
        <v>92</v>
      </c>
      <c r="N94">
        <v>59.06</v>
      </c>
      <c r="O94">
        <v>123.66562500000001</v>
      </c>
      <c r="P94">
        <v>109.83750000000001</v>
      </c>
      <c r="Q94">
        <v>9.84</v>
      </c>
      <c r="R94">
        <v>36.622999999999998</v>
      </c>
      <c r="S94">
        <v>17.3505</v>
      </c>
      <c r="T94">
        <v>0</v>
      </c>
      <c r="U94">
        <v>346.5</v>
      </c>
      <c r="V94">
        <v>15.464600000000001</v>
      </c>
      <c r="W94">
        <v>29.709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0.70781000000000005</v>
      </c>
      <c r="AO94">
        <v>0</v>
      </c>
      <c r="AP94">
        <v>1.2809999999999999</v>
      </c>
      <c r="AQ94">
        <v>0</v>
      </c>
      <c r="AR94">
        <v>2.2080000000000002</v>
      </c>
      <c r="AS94">
        <v>4.7081999999999997</v>
      </c>
      <c r="AT94">
        <v>14.999997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1865.967484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351.64</v>
      </c>
      <c r="L95">
        <v>361.96499999999997</v>
      </c>
      <c r="M95">
        <v>92</v>
      </c>
      <c r="N95">
        <v>59.06</v>
      </c>
      <c r="O95">
        <v>123.66562500000001</v>
      </c>
      <c r="P95">
        <v>109.83750000000001</v>
      </c>
      <c r="Q95">
        <v>9.84</v>
      </c>
      <c r="R95">
        <v>30.715084999999998</v>
      </c>
      <c r="S95">
        <v>17.3505</v>
      </c>
      <c r="T95">
        <v>0</v>
      </c>
      <c r="U95">
        <v>346.5</v>
      </c>
      <c r="V95">
        <v>11.1046</v>
      </c>
      <c r="W95">
        <v>29.709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0.70781000000000005</v>
      </c>
      <c r="AO95">
        <v>0</v>
      </c>
      <c r="AP95">
        <v>1.2809999999999999</v>
      </c>
      <c r="AQ95">
        <v>0</v>
      </c>
      <c r="AR95">
        <v>2.2080000000000002</v>
      </c>
      <c r="AS95">
        <v>4.7081999999999997</v>
      </c>
      <c r="AT95">
        <v>14.999997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1779.2207169999997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351.64</v>
      </c>
      <c r="L96">
        <v>355.54</v>
      </c>
      <c r="M96">
        <v>92</v>
      </c>
      <c r="N96">
        <v>59.06</v>
      </c>
      <c r="O96">
        <v>123.66562500000001</v>
      </c>
      <c r="P96">
        <v>109.83750000000001</v>
      </c>
      <c r="Q96">
        <v>5.84</v>
      </c>
      <c r="R96">
        <v>15</v>
      </c>
      <c r="S96">
        <v>11.76</v>
      </c>
      <c r="T96">
        <v>0</v>
      </c>
      <c r="U96">
        <v>346.5</v>
      </c>
      <c r="V96">
        <v>5</v>
      </c>
      <c r="W96">
        <v>29.709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54.313200000000002</v>
      </c>
      <c r="AL96">
        <v>6.9720000000000004</v>
      </c>
      <c r="AM96">
        <v>0</v>
      </c>
      <c r="AN96">
        <v>0.70781000000000005</v>
      </c>
      <c r="AO96">
        <v>0</v>
      </c>
      <c r="AP96">
        <v>1.2809999999999999</v>
      </c>
      <c r="AQ96">
        <v>0</v>
      </c>
      <c r="AR96">
        <v>2.2080000000000002</v>
      </c>
      <c r="AS96">
        <v>4.7081999999999997</v>
      </c>
      <c r="AT96">
        <v>14.999997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1746.9631319999999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351.64</v>
      </c>
      <c r="L97">
        <v>355.54</v>
      </c>
      <c r="M97">
        <v>92</v>
      </c>
      <c r="N97">
        <v>59.06</v>
      </c>
      <c r="O97">
        <v>123.66562500000001</v>
      </c>
      <c r="P97">
        <v>109.83750000000001</v>
      </c>
      <c r="Q97">
        <v>5.84</v>
      </c>
      <c r="R97">
        <v>15</v>
      </c>
      <c r="S97">
        <v>11.76</v>
      </c>
      <c r="T97">
        <v>0</v>
      </c>
      <c r="U97">
        <v>358.02438999999998</v>
      </c>
      <c r="V97">
        <v>5</v>
      </c>
      <c r="W97">
        <v>29.709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54.313200000000002</v>
      </c>
      <c r="AL97">
        <v>41.832000000000001</v>
      </c>
      <c r="AM97">
        <v>0</v>
      </c>
      <c r="AN97">
        <v>0.70781000000000005</v>
      </c>
      <c r="AO97">
        <v>0</v>
      </c>
      <c r="AP97">
        <v>1.2809999999999999</v>
      </c>
      <c r="AQ97">
        <v>0</v>
      </c>
      <c r="AR97">
        <v>2.2080000000000002</v>
      </c>
      <c r="AS97">
        <v>4.7081999999999997</v>
      </c>
      <c r="AT97">
        <v>14.999997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1793.347522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351.64</v>
      </c>
      <c r="L98">
        <v>355.54</v>
      </c>
      <c r="M98">
        <v>92</v>
      </c>
      <c r="N98">
        <v>59.06</v>
      </c>
      <c r="O98">
        <v>123.66562500000001</v>
      </c>
      <c r="P98">
        <v>109.83750000000001</v>
      </c>
      <c r="Q98">
        <v>5.84</v>
      </c>
      <c r="R98">
        <v>15</v>
      </c>
      <c r="S98">
        <v>11.76</v>
      </c>
      <c r="T98">
        <v>0</v>
      </c>
      <c r="U98">
        <v>371.17036000000002</v>
      </c>
      <c r="V98">
        <v>5</v>
      </c>
      <c r="W98">
        <v>19.844100000000001</v>
      </c>
      <c r="X98">
        <v>85.593500000000006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54.313200000000002</v>
      </c>
      <c r="AL98">
        <v>41.832000000000001</v>
      </c>
      <c r="AM98">
        <v>0</v>
      </c>
      <c r="AN98">
        <v>0.70781000000000005</v>
      </c>
      <c r="AO98">
        <v>0</v>
      </c>
      <c r="AP98">
        <v>1.2809999999999999</v>
      </c>
      <c r="AQ98">
        <v>0</v>
      </c>
      <c r="AR98">
        <v>2.2080000000000002</v>
      </c>
      <c r="AS98">
        <v>4.7081999999999997</v>
      </c>
      <c r="AT98">
        <v>14.999997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1756.3420920000001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12.614101699749988</v>
      </c>
      <c r="L99">
        <f t="shared" si="2"/>
        <v>12.82901492649998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2.9353499999999948</v>
      </c>
      <c r="Q99">
        <f t="shared" si="2"/>
        <v>0.21820968774999999</v>
      </c>
      <c r="R99">
        <f t="shared" si="2"/>
        <v>0.79343359625000065</v>
      </c>
      <c r="S99">
        <f t="shared" si="2"/>
        <v>0.49306283049999972</v>
      </c>
      <c r="T99">
        <f t="shared" si="2"/>
        <v>0</v>
      </c>
      <c r="U99">
        <f t="shared" si="2"/>
        <v>8.3068986874999986</v>
      </c>
      <c r="V99">
        <f t="shared" si="2"/>
        <v>0.37259931000000024</v>
      </c>
      <c r="W99">
        <f t="shared" si="2"/>
        <v>0.68539072599999962</v>
      </c>
      <c r="X99">
        <f t="shared" si="2"/>
        <v>2.7428143364999973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0.13253352499999999</v>
      </c>
      <c r="AC99">
        <f t="shared" si="2"/>
        <v>8.8461824000000008E-2</v>
      </c>
      <c r="AD99">
        <f t="shared" si="2"/>
        <v>9.3639084999999983E-2</v>
      </c>
      <c r="AE99">
        <f t="shared" si="2"/>
        <v>0.29661933599999984</v>
      </c>
      <c r="AF99">
        <f t="shared" si="2"/>
        <v>0.27509400000000028</v>
      </c>
      <c r="AG99">
        <f t="shared" si="2"/>
        <v>0.5152031999999992</v>
      </c>
      <c r="AH99">
        <f t="shared" si="2"/>
        <v>0.56812897499999993</v>
      </c>
      <c r="AI99">
        <f t="shared" si="2"/>
        <v>4.8782633000000006E-2</v>
      </c>
      <c r="AJ99">
        <f t="shared" si="2"/>
        <v>0</v>
      </c>
      <c r="AK99">
        <f t="shared" si="2"/>
        <v>1.3035167999999988</v>
      </c>
      <c r="AL99">
        <f t="shared" si="2"/>
        <v>0.22356880000000007</v>
      </c>
      <c r="AM99">
        <f t="shared" si="2"/>
        <v>3.4658000000000008E-2</v>
      </c>
      <c r="AN99">
        <f t="shared" si="2"/>
        <v>1.698744000000001E-2</v>
      </c>
      <c r="AO99">
        <f t="shared" si="2"/>
        <v>0</v>
      </c>
      <c r="AP99">
        <f t="shared" si="2"/>
        <v>2.5876200000000023E-2</v>
      </c>
      <c r="AQ99">
        <f t="shared" si="2"/>
        <v>0.49833000000000005</v>
      </c>
      <c r="AR99">
        <f t="shared" si="2"/>
        <v>0.13537800000000025</v>
      </c>
      <c r="AS99">
        <f t="shared" si="2"/>
        <v>0.13290575999999985</v>
      </c>
      <c r="AT99">
        <f t="shared" si="2"/>
        <v>0.35999992799999936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53.464529266750027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337.74400000000003</v>
      </c>
      <c r="L3">
        <v>340.6225</v>
      </c>
      <c r="M3">
        <v>88.274000000000001</v>
      </c>
      <c r="N3">
        <v>56.66807</v>
      </c>
      <c r="O3">
        <v>118.657167</v>
      </c>
      <c r="P3">
        <v>120.501206</v>
      </c>
      <c r="Q3">
        <v>5.7569999999999997</v>
      </c>
      <c r="R3">
        <v>14.3925</v>
      </c>
      <c r="S3">
        <v>10.554500000000001</v>
      </c>
      <c r="T3">
        <v>0</v>
      </c>
      <c r="U3">
        <v>331.927031</v>
      </c>
      <c r="V3">
        <v>4.7975000000000003</v>
      </c>
      <c r="W3">
        <v>19.839198</v>
      </c>
      <c r="X3">
        <v>90.787890000000004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20.597394999999999</v>
      </c>
      <c r="AH3">
        <v>0</v>
      </c>
      <c r="AI3">
        <v>0</v>
      </c>
      <c r="AJ3">
        <v>0</v>
      </c>
      <c r="AK3">
        <v>52.113515</v>
      </c>
      <c r="AL3">
        <v>2.2298779999999998</v>
      </c>
      <c r="AM3">
        <v>0</v>
      </c>
      <c r="AN3">
        <v>0.67914399999999997</v>
      </c>
      <c r="AO3">
        <v>0</v>
      </c>
      <c r="AP3">
        <v>0</v>
      </c>
      <c r="AQ3">
        <v>0</v>
      </c>
      <c r="AR3">
        <v>2.118576</v>
      </c>
      <c r="AS3">
        <v>4.5175179999999999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1645.6856880000003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337.74400000000003</v>
      </c>
      <c r="L4">
        <v>340.6225</v>
      </c>
      <c r="M4">
        <v>88.274000000000001</v>
      </c>
      <c r="N4">
        <v>56.66807</v>
      </c>
      <c r="O4">
        <v>118.657167</v>
      </c>
      <c r="P4">
        <v>120.501206</v>
      </c>
      <c r="Q4">
        <v>5.7569999999999997</v>
      </c>
      <c r="R4">
        <v>14.3925</v>
      </c>
      <c r="S4">
        <v>10.554500000000001</v>
      </c>
      <c r="T4">
        <v>0</v>
      </c>
      <c r="U4">
        <v>331.927031</v>
      </c>
      <c r="V4">
        <v>4.7975000000000003</v>
      </c>
      <c r="W4">
        <v>19.839198</v>
      </c>
      <c r="X4">
        <v>81.192890000000006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20.597394999999999</v>
      </c>
      <c r="AH4">
        <v>0</v>
      </c>
      <c r="AI4">
        <v>0</v>
      </c>
      <c r="AJ4">
        <v>0</v>
      </c>
      <c r="AK4">
        <v>52.113515</v>
      </c>
      <c r="AL4">
        <v>2.2298779999999998</v>
      </c>
      <c r="AM4">
        <v>0</v>
      </c>
      <c r="AN4">
        <v>0.67914399999999997</v>
      </c>
      <c r="AO4">
        <v>0</v>
      </c>
      <c r="AP4">
        <v>0</v>
      </c>
      <c r="AQ4">
        <v>0</v>
      </c>
      <c r="AR4">
        <v>2.118576</v>
      </c>
      <c r="AS4">
        <v>4.5175179999999999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1636.0906880000002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337.74400000000003</v>
      </c>
      <c r="L5">
        <v>340.6225</v>
      </c>
      <c r="M5">
        <v>88.274000000000001</v>
      </c>
      <c r="N5">
        <v>56.66807</v>
      </c>
      <c r="O5">
        <v>118.657167</v>
      </c>
      <c r="P5">
        <v>120.501206</v>
      </c>
      <c r="Q5">
        <v>5.7569999999999997</v>
      </c>
      <c r="R5">
        <v>14.3925</v>
      </c>
      <c r="S5">
        <v>10.554500000000001</v>
      </c>
      <c r="T5">
        <v>0</v>
      </c>
      <c r="U5">
        <v>331.927031</v>
      </c>
      <c r="V5">
        <v>4.7975000000000003</v>
      </c>
      <c r="W5">
        <v>19.839198</v>
      </c>
      <c r="X5">
        <v>86.924463000000003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20.597394999999999</v>
      </c>
      <c r="AH5">
        <v>0</v>
      </c>
      <c r="AI5">
        <v>0</v>
      </c>
      <c r="AJ5">
        <v>0</v>
      </c>
      <c r="AK5">
        <v>52.113515</v>
      </c>
      <c r="AL5">
        <v>2.2298779999999998</v>
      </c>
      <c r="AM5">
        <v>0</v>
      </c>
      <c r="AN5">
        <v>0.67914399999999997</v>
      </c>
      <c r="AO5">
        <v>0</v>
      </c>
      <c r="AP5">
        <v>0</v>
      </c>
      <c r="AQ5">
        <v>0</v>
      </c>
      <c r="AR5">
        <v>2.118576</v>
      </c>
      <c r="AS5">
        <v>4.5175179999999999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1641.8222610000003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337.74400000000003</v>
      </c>
      <c r="L6">
        <v>340.6225</v>
      </c>
      <c r="M6">
        <v>88.274000000000001</v>
      </c>
      <c r="N6">
        <v>56.66807</v>
      </c>
      <c r="O6">
        <v>118.657167</v>
      </c>
      <c r="P6">
        <v>120.501206</v>
      </c>
      <c r="Q6">
        <v>5.7569999999999997</v>
      </c>
      <c r="R6">
        <v>14.3925</v>
      </c>
      <c r="S6">
        <v>10.554500000000001</v>
      </c>
      <c r="T6">
        <v>0</v>
      </c>
      <c r="U6">
        <v>331.927031</v>
      </c>
      <c r="V6">
        <v>4.7975000000000003</v>
      </c>
      <c r="W6">
        <v>19.839198</v>
      </c>
      <c r="X6">
        <v>86.924463000000003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20.597394999999999</v>
      </c>
      <c r="AH6">
        <v>0</v>
      </c>
      <c r="AI6">
        <v>0</v>
      </c>
      <c r="AJ6">
        <v>0</v>
      </c>
      <c r="AK6">
        <v>52.113515</v>
      </c>
      <c r="AL6">
        <v>2.2298779999999998</v>
      </c>
      <c r="AM6">
        <v>0</v>
      </c>
      <c r="AN6">
        <v>0.67914399999999997</v>
      </c>
      <c r="AO6">
        <v>0</v>
      </c>
      <c r="AP6">
        <v>0</v>
      </c>
      <c r="AQ6">
        <v>0</v>
      </c>
      <c r="AR6">
        <v>2.118576</v>
      </c>
      <c r="AS6">
        <v>4.5175179999999999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1641.8222610000003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337.74400000000003</v>
      </c>
      <c r="L7">
        <v>340.6225</v>
      </c>
      <c r="M7">
        <v>88.274000000000001</v>
      </c>
      <c r="N7">
        <v>56.66807</v>
      </c>
      <c r="O7">
        <v>118.657167</v>
      </c>
      <c r="P7">
        <v>120.501206</v>
      </c>
      <c r="Q7">
        <v>5.7569999999999997</v>
      </c>
      <c r="R7">
        <v>14.3925</v>
      </c>
      <c r="S7">
        <v>10.554500000000001</v>
      </c>
      <c r="T7">
        <v>0</v>
      </c>
      <c r="U7">
        <v>331.927031</v>
      </c>
      <c r="V7">
        <v>4.7975000000000003</v>
      </c>
      <c r="W7">
        <v>19.839198</v>
      </c>
      <c r="X7">
        <v>82.152389999999997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20.597394999999999</v>
      </c>
      <c r="AH7">
        <v>0</v>
      </c>
      <c r="AI7">
        <v>0</v>
      </c>
      <c r="AJ7">
        <v>0</v>
      </c>
      <c r="AK7">
        <v>52.113515</v>
      </c>
      <c r="AL7">
        <v>2.2298779999999998</v>
      </c>
      <c r="AM7">
        <v>0</v>
      </c>
      <c r="AN7">
        <v>0.67914399999999997</v>
      </c>
      <c r="AO7">
        <v>0</v>
      </c>
      <c r="AP7">
        <v>0</v>
      </c>
      <c r="AQ7">
        <v>0</v>
      </c>
      <c r="AR7">
        <v>2.118576</v>
      </c>
      <c r="AS7">
        <v>4.5175179999999999</v>
      </c>
      <c r="AT7">
        <v>14.392497000000001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1637.0501880000002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337.74400000000003</v>
      </c>
      <c r="L8">
        <v>340.6225</v>
      </c>
      <c r="M8">
        <v>88.274000000000001</v>
      </c>
      <c r="N8">
        <v>56.66807</v>
      </c>
      <c r="O8">
        <v>118.657167</v>
      </c>
      <c r="P8">
        <v>120.501206</v>
      </c>
      <c r="Q8">
        <v>5.7569999999999997</v>
      </c>
      <c r="R8">
        <v>14.3925</v>
      </c>
      <c r="S8">
        <v>10.554500000000001</v>
      </c>
      <c r="T8">
        <v>0</v>
      </c>
      <c r="U8">
        <v>331.927031</v>
      </c>
      <c r="V8">
        <v>4.7975000000000003</v>
      </c>
      <c r="W8">
        <v>19.839198</v>
      </c>
      <c r="X8">
        <v>82.152389999999997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20.597394999999999</v>
      </c>
      <c r="AH8">
        <v>0</v>
      </c>
      <c r="AI8">
        <v>0</v>
      </c>
      <c r="AJ8">
        <v>0</v>
      </c>
      <c r="AK8">
        <v>52.113515</v>
      </c>
      <c r="AL8">
        <v>2.2298779999999998</v>
      </c>
      <c r="AM8">
        <v>0</v>
      </c>
      <c r="AN8">
        <v>0.67914399999999997</v>
      </c>
      <c r="AO8">
        <v>0</v>
      </c>
      <c r="AP8">
        <v>0</v>
      </c>
      <c r="AQ8">
        <v>0</v>
      </c>
      <c r="AR8">
        <v>2.118576</v>
      </c>
      <c r="AS8">
        <v>4.5175179999999999</v>
      </c>
      <c r="AT8">
        <v>14.392497000000001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1637.0501880000002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337.74400000000003</v>
      </c>
      <c r="L9">
        <v>340.6225</v>
      </c>
      <c r="M9">
        <v>88.274000000000001</v>
      </c>
      <c r="N9">
        <v>56.66807</v>
      </c>
      <c r="O9">
        <v>118.657167</v>
      </c>
      <c r="P9">
        <v>120.501206</v>
      </c>
      <c r="Q9">
        <v>5.7569999999999997</v>
      </c>
      <c r="R9">
        <v>14.3925</v>
      </c>
      <c r="S9">
        <v>10.554500000000001</v>
      </c>
      <c r="T9">
        <v>0</v>
      </c>
      <c r="U9">
        <v>331.927031</v>
      </c>
      <c r="V9">
        <v>4.7975000000000003</v>
      </c>
      <c r="W9">
        <v>19.839198</v>
      </c>
      <c r="X9">
        <v>67.759889999999999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20.597394999999999</v>
      </c>
      <c r="AH9">
        <v>0</v>
      </c>
      <c r="AI9">
        <v>0</v>
      </c>
      <c r="AJ9">
        <v>0</v>
      </c>
      <c r="AK9">
        <v>52.113515</v>
      </c>
      <c r="AL9">
        <v>2.2298779999999998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2.118576</v>
      </c>
      <c r="AS9">
        <v>4.5175179999999999</v>
      </c>
      <c r="AT9">
        <v>14.392497000000001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1622.6576880000002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337.74400000000003</v>
      </c>
      <c r="L10">
        <v>340.6225</v>
      </c>
      <c r="M10">
        <v>88.274000000000001</v>
      </c>
      <c r="N10">
        <v>56.66807</v>
      </c>
      <c r="O10">
        <v>118.657167</v>
      </c>
      <c r="P10">
        <v>120.501206</v>
      </c>
      <c r="Q10">
        <v>5.7569999999999997</v>
      </c>
      <c r="R10">
        <v>14.3925</v>
      </c>
      <c r="S10">
        <v>10.554500000000001</v>
      </c>
      <c r="T10">
        <v>0</v>
      </c>
      <c r="U10">
        <v>331.927031</v>
      </c>
      <c r="V10">
        <v>4.7975000000000003</v>
      </c>
      <c r="W10">
        <v>19.839198</v>
      </c>
      <c r="X10">
        <v>67.759889999999999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20.597394999999999</v>
      </c>
      <c r="AH10">
        <v>0</v>
      </c>
      <c r="AI10">
        <v>0</v>
      </c>
      <c r="AJ10">
        <v>0</v>
      </c>
      <c r="AK10">
        <v>52.113515</v>
      </c>
      <c r="AL10">
        <v>2.2298779999999998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2.118576</v>
      </c>
      <c r="AS10">
        <v>4.5175179999999999</v>
      </c>
      <c r="AT10">
        <v>14.392497000000001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1622.6576880000002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337.74400000000003</v>
      </c>
      <c r="L11">
        <v>340.6225</v>
      </c>
      <c r="M11">
        <v>88.274000000000001</v>
      </c>
      <c r="N11">
        <v>56.66807</v>
      </c>
      <c r="O11">
        <v>118.657167</v>
      </c>
      <c r="P11">
        <v>120.501206</v>
      </c>
      <c r="Q11">
        <v>5.7569999999999997</v>
      </c>
      <c r="R11">
        <v>14.3925</v>
      </c>
      <c r="S11">
        <v>10.554500000000001</v>
      </c>
      <c r="T11">
        <v>0</v>
      </c>
      <c r="U11">
        <v>331.927031</v>
      </c>
      <c r="V11">
        <v>4.7975000000000003</v>
      </c>
      <c r="W11">
        <v>14.3925</v>
      </c>
      <c r="X11">
        <v>66.205500000000001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20.597394999999999</v>
      </c>
      <c r="AH11">
        <v>0</v>
      </c>
      <c r="AI11">
        <v>0</v>
      </c>
      <c r="AJ11">
        <v>0</v>
      </c>
      <c r="AK11">
        <v>52.113515</v>
      </c>
      <c r="AL11">
        <v>2.2298779999999998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25.422912</v>
      </c>
      <c r="AS11">
        <v>4.5175179999999999</v>
      </c>
      <c r="AT11">
        <v>14.392497000000001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1638.9609360000002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337.74400000000003</v>
      </c>
      <c r="L12">
        <v>340.6225</v>
      </c>
      <c r="M12">
        <v>88.274000000000001</v>
      </c>
      <c r="N12">
        <v>56.66807</v>
      </c>
      <c r="O12">
        <v>118.657167</v>
      </c>
      <c r="P12">
        <v>120.501206</v>
      </c>
      <c r="Q12">
        <v>5.7569999999999997</v>
      </c>
      <c r="R12">
        <v>14.3925</v>
      </c>
      <c r="S12">
        <v>10.554500000000001</v>
      </c>
      <c r="T12">
        <v>0</v>
      </c>
      <c r="U12">
        <v>331.927031</v>
      </c>
      <c r="V12">
        <v>4.7975000000000003</v>
      </c>
      <c r="W12">
        <v>14.3925</v>
      </c>
      <c r="X12">
        <v>68.124499999999998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20.597394999999999</v>
      </c>
      <c r="AH12">
        <v>0</v>
      </c>
      <c r="AI12">
        <v>0</v>
      </c>
      <c r="AJ12">
        <v>0</v>
      </c>
      <c r="AK12">
        <v>52.113515</v>
      </c>
      <c r="AL12">
        <v>2.2298779999999998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25.422912</v>
      </c>
      <c r="AS12">
        <v>4.5175179999999999</v>
      </c>
      <c r="AT12">
        <v>14.392497000000001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1640.879936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337.74400000000003</v>
      </c>
      <c r="L13">
        <v>340.6225</v>
      </c>
      <c r="M13">
        <v>88.274000000000001</v>
      </c>
      <c r="N13">
        <v>56.66807</v>
      </c>
      <c r="O13">
        <v>118.657167</v>
      </c>
      <c r="P13">
        <v>120.501206</v>
      </c>
      <c r="Q13">
        <v>5.7569999999999997</v>
      </c>
      <c r="R13">
        <v>14.3925</v>
      </c>
      <c r="S13">
        <v>10.554500000000001</v>
      </c>
      <c r="T13">
        <v>0</v>
      </c>
      <c r="U13">
        <v>331.927031</v>
      </c>
      <c r="V13">
        <v>4.7975000000000003</v>
      </c>
      <c r="W13">
        <v>14.3925</v>
      </c>
      <c r="X13">
        <v>64.286500000000004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20.597394999999999</v>
      </c>
      <c r="AH13">
        <v>0</v>
      </c>
      <c r="AI13">
        <v>0</v>
      </c>
      <c r="AJ13">
        <v>0</v>
      </c>
      <c r="AK13">
        <v>52.113515</v>
      </c>
      <c r="AL13">
        <v>2.2298779999999998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4.237152</v>
      </c>
      <c r="AS13">
        <v>4.5175179999999999</v>
      </c>
      <c r="AT13">
        <v>14.392497000000001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1615.856176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337.74400000000003</v>
      </c>
      <c r="L14">
        <v>340.6225</v>
      </c>
      <c r="M14">
        <v>88.274000000000001</v>
      </c>
      <c r="N14">
        <v>56.66807</v>
      </c>
      <c r="O14">
        <v>118.657167</v>
      </c>
      <c r="P14">
        <v>120.501206</v>
      </c>
      <c r="Q14">
        <v>5.7569999999999997</v>
      </c>
      <c r="R14">
        <v>14.3925</v>
      </c>
      <c r="S14">
        <v>10.554500000000001</v>
      </c>
      <c r="T14">
        <v>0</v>
      </c>
      <c r="U14">
        <v>331.927031</v>
      </c>
      <c r="V14">
        <v>4.7975000000000003</v>
      </c>
      <c r="W14">
        <v>14.3925</v>
      </c>
      <c r="X14">
        <v>69.084000000000003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20.597394999999999</v>
      </c>
      <c r="AH14">
        <v>0</v>
      </c>
      <c r="AI14">
        <v>0</v>
      </c>
      <c r="AJ14">
        <v>0</v>
      </c>
      <c r="AK14">
        <v>52.113515</v>
      </c>
      <c r="AL14">
        <v>2.2298779999999998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2.118576</v>
      </c>
      <c r="AS14">
        <v>4.5175179999999999</v>
      </c>
      <c r="AT14">
        <v>14.392497000000001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1618.5351000000003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337.74400000000003</v>
      </c>
      <c r="L15">
        <v>340.6225</v>
      </c>
      <c r="M15">
        <v>88.274000000000001</v>
      </c>
      <c r="N15">
        <v>56.66807</v>
      </c>
      <c r="O15">
        <v>118.657167</v>
      </c>
      <c r="P15">
        <v>120.501206</v>
      </c>
      <c r="Q15">
        <v>5.7569999999999997</v>
      </c>
      <c r="R15">
        <v>14.3925</v>
      </c>
      <c r="S15">
        <v>10.554500000000001</v>
      </c>
      <c r="T15">
        <v>0</v>
      </c>
      <c r="U15">
        <v>331.927031</v>
      </c>
      <c r="V15">
        <v>4.7975000000000003</v>
      </c>
      <c r="W15">
        <v>14.3925</v>
      </c>
      <c r="X15">
        <v>45.096499999999999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20.597394999999999</v>
      </c>
      <c r="AH15">
        <v>0</v>
      </c>
      <c r="AI15">
        <v>0</v>
      </c>
      <c r="AJ15">
        <v>0</v>
      </c>
      <c r="AK15">
        <v>52.113515</v>
      </c>
      <c r="AL15">
        <v>2.2298779999999998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2.118576</v>
      </c>
      <c r="AS15">
        <v>4.5175179999999999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1594.5476000000003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337.74400000000003</v>
      </c>
      <c r="L16">
        <v>340.6225</v>
      </c>
      <c r="M16">
        <v>88.274000000000001</v>
      </c>
      <c r="N16">
        <v>56.66807</v>
      </c>
      <c r="O16">
        <v>118.657167</v>
      </c>
      <c r="P16">
        <v>120.501206</v>
      </c>
      <c r="Q16">
        <v>5.7569999999999997</v>
      </c>
      <c r="R16">
        <v>14.3925</v>
      </c>
      <c r="S16">
        <v>10.554500000000001</v>
      </c>
      <c r="T16">
        <v>0</v>
      </c>
      <c r="U16">
        <v>331.927031</v>
      </c>
      <c r="V16">
        <v>4.7975000000000003</v>
      </c>
      <c r="W16">
        <v>14.3925</v>
      </c>
      <c r="X16">
        <v>45.096499999999999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20.597394999999999</v>
      </c>
      <c r="AH16">
        <v>0</v>
      </c>
      <c r="AI16">
        <v>0</v>
      </c>
      <c r="AJ16">
        <v>0</v>
      </c>
      <c r="AK16">
        <v>52.113515</v>
      </c>
      <c r="AL16">
        <v>2.2298779999999998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2.118576</v>
      </c>
      <c r="AS16">
        <v>4.5175179999999999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1594.5476000000003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337.74400000000003</v>
      </c>
      <c r="L17">
        <v>340.6225</v>
      </c>
      <c r="M17">
        <v>88.274000000000001</v>
      </c>
      <c r="N17">
        <v>56.66807</v>
      </c>
      <c r="O17">
        <v>118.657167</v>
      </c>
      <c r="P17">
        <v>120.501206</v>
      </c>
      <c r="Q17">
        <v>5.7569999999999997</v>
      </c>
      <c r="R17">
        <v>14.3925</v>
      </c>
      <c r="S17">
        <v>10.554500000000001</v>
      </c>
      <c r="T17">
        <v>0</v>
      </c>
      <c r="U17">
        <v>331.927031</v>
      </c>
      <c r="V17">
        <v>4.7975000000000003</v>
      </c>
      <c r="W17">
        <v>14.3925</v>
      </c>
      <c r="X17">
        <v>45.096499999999999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20.597394999999999</v>
      </c>
      <c r="AH17">
        <v>0</v>
      </c>
      <c r="AI17">
        <v>0</v>
      </c>
      <c r="AJ17">
        <v>0</v>
      </c>
      <c r="AK17">
        <v>52.113515</v>
      </c>
      <c r="AL17">
        <v>2.2298779999999998</v>
      </c>
      <c r="AM17">
        <v>0</v>
      </c>
      <c r="AN17">
        <v>0.67914399999999997</v>
      </c>
      <c r="AO17">
        <v>0</v>
      </c>
      <c r="AP17">
        <v>0</v>
      </c>
      <c r="AQ17">
        <v>0</v>
      </c>
      <c r="AR17">
        <v>2.118576</v>
      </c>
      <c r="AS17">
        <v>4.5175179999999999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1594.5476000000003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337.74400000000003</v>
      </c>
      <c r="L18">
        <v>340.6225</v>
      </c>
      <c r="M18">
        <v>88.274000000000001</v>
      </c>
      <c r="N18">
        <v>56.66807</v>
      </c>
      <c r="O18">
        <v>118.657167</v>
      </c>
      <c r="P18">
        <v>120.501206</v>
      </c>
      <c r="Q18">
        <v>5.7569999999999997</v>
      </c>
      <c r="R18">
        <v>14.3925</v>
      </c>
      <c r="S18">
        <v>10.554500000000001</v>
      </c>
      <c r="T18">
        <v>0</v>
      </c>
      <c r="U18">
        <v>331.927031</v>
      </c>
      <c r="V18">
        <v>4.7975000000000003</v>
      </c>
      <c r="W18">
        <v>14.3925</v>
      </c>
      <c r="X18">
        <v>45.096499999999999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20.597394999999999</v>
      </c>
      <c r="AH18">
        <v>0</v>
      </c>
      <c r="AI18">
        <v>0</v>
      </c>
      <c r="AJ18">
        <v>0</v>
      </c>
      <c r="AK18">
        <v>52.113515</v>
      </c>
      <c r="AL18">
        <v>2.2298779999999998</v>
      </c>
      <c r="AM18">
        <v>0</v>
      </c>
      <c r="AN18">
        <v>0.67914399999999997</v>
      </c>
      <c r="AO18">
        <v>0</v>
      </c>
      <c r="AP18">
        <v>0</v>
      </c>
      <c r="AQ18">
        <v>0</v>
      </c>
      <c r="AR18">
        <v>2.118576</v>
      </c>
      <c r="AS18">
        <v>4.5175179999999999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1594.5476000000003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337.74400000000003</v>
      </c>
      <c r="L19">
        <v>340.6225</v>
      </c>
      <c r="M19">
        <v>88.274000000000001</v>
      </c>
      <c r="N19">
        <v>56.66807</v>
      </c>
      <c r="O19">
        <v>118.657167</v>
      </c>
      <c r="P19">
        <v>120.501206</v>
      </c>
      <c r="Q19">
        <v>5.7569999999999997</v>
      </c>
      <c r="R19">
        <v>14.3925</v>
      </c>
      <c r="S19">
        <v>10.554500000000001</v>
      </c>
      <c r="T19">
        <v>0</v>
      </c>
      <c r="U19">
        <v>331.927031</v>
      </c>
      <c r="V19">
        <v>4.7975000000000003</v>
      </c>
      <c r="W19">
        <v>14.3925</v>
      </c>
      <c r="X19">
        <v>74.522442999999996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20.597394999999999</v>
      </c>
      <c r="AH19">
        <v>0</v>
      </c>
      <c r="AI19">
        <v>0</v>
      </c>
      <c r="AJ19">
        <v>0</v>
      </c>
      <c r="AK19">
        <v>52.113515</v>
      </c>
      <c r="AL19">
        <v>2.2298779999999998</v>
      </c>
      <c r="AM19">
        <v>0</v>
      </c>
      <c r="AN19">
        <v>0.67914399999999997</v>
      </c>
      <c r="AO19">
        <v>0</v>
      </c>
      <c r="AP19">
        <v>0.36873600000000001</v>
      </c>
      <c r="AQ19">
        <v>0</v>
      </c>
      <c r="AR19">
        <v>2.118576</v>
      </c>
      <c r="AS19">
        <v>4.5175179999999999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1624.3422790000002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337.74400000000003</v>
      </c>
      <c r="L20">
        <v>340.6225</v>
      </c>
      <c r="M20">
        <v>88.274000000000001</v>
      </c>
      <c r="N20">
        <v>56.66807</v>
      </c>
      <c r="O20">
        <v>118.657167</v>
      </c>
      <c r="P20">
        <v>120.501206</v>
      </c>
      <c r="Q20">
        <v>5.7569999999999997</v>
      </c>
      <c r="R20">
        <v>14.3925</v>
      </c>
      <c r="S20">
        <v>10.554500000000001</v>
      </c>
      <c r="T20">
        <v>0</v>
      </c>
      <c r="U20">
        <v>331.927031</v>
      </c>
      <c r="V20">
        <v>4.7975000000000003</v>
      </c>
      <c r="W20">
        <v>14.3925</v>
      </c>
      <c r="X20">
        <v>83.751396999999997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20.597394999999999</v>
      </c>
      <c r="AH20">
        <v>0</v>
      </c>
      <c r="AI20">
        <v>0</v>
      </c>
      <c r="AJ20">
        <v>0</v>
      </c>
      <c r="AK20">
        <v>52.113515</v>
      </c>
      <c r="AL20">
        <v>2.2298779999999998</v>
      </c>
      <c r="AM20">
        <v>0</v>
      </c>
      <c r="AN20">
        <v>0.67914399999999997</v>
      </c>
      <c r="AO20">
        <v>0</v>
      </c>
      <c r="AP20">
        <v>0.36873600000000001</v>
      </c>
      <c r="AQ20">
        <v>0</v>
      </c>
      <c r="AR20">
        <v>2.118576</v>
      </c>
      <c r="AS20">
        <v>4.5175179999999999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1633.5712330000001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337.74400000000003</v>
      </c>
      <c r="L21">
        <v>340.6225</v>
      </c>
      <c r="M21">
        <v>88.274000000000001</v>
      </c>
      <c r="N21">
        <v>56.66807</v>
      </c>
      <c r="O21">
        <v>118.657167</v>
      </c>
      <c r="P21">
        <v>120.501206</v>
      </c>
      <c r="Q21">
        <v>5.7569999999999997</v>
      </c>
      <c r="R21">
        <v>14.3925</v>
      </c>
      <c r="S21">
        <v>10.554500000000001</v>
      </c>
      <c r="T21">
        <v>0</v>
      </c>
      <c r="U21">
        <v>331.927031</v>
      </c>
      <c r="V21">
        <v>4.7975000000000003</v>
      </c>
      <c r="W21">
        <v>14.3925</v>
      </c>
      <c r="X21">
        <v>83.751396999999997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20.597394999999999</v>
      </c>
      <c r="AH21">
        <v>0</v>
      </c>
      <c r="AI21">
        <v>0</v>
      </c>
      <c r="AJ21">
        <v>0</v>
      </c>
      <c r="AK21">
        <v>52.113515</v>
      </c>
      <c r="AL21">
        <v>12.264329</v>
      </c>
      <c r="AM21">
        <v>0</v>
      </c>
      <c r="AN21">
        <v>0.67914399999999997</v>
      </c>
      <c r="AO21">
        <v>0</v>
      </c>
      <c r="AP21">
        <v>0.36873600000000001</v>
      </c>
      <c r="AQ21">
        <v>14.93078</v>
      </c>
      <c r="AR21">
        <v>2.118576</v>
      </c>
      <c r="AS21">
        <v>4.5175179999999999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1658.536464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337.74400000000003</v>
      </c>
      <c r="L22">
        <v>340.6225</v>
      </c>
      <c r="M22">
        <v>88.274000000000001</v>
      </c>
      <c r="N22">
        <v>56.66807</v>
      </c>
      <c r="O22">
        <v>118.657167</v>
      </c>
      <c r="P22">
        <v>120.501206</v>
      </c>
      <c r="Q22">
        <v>5.7569999999999997</v>
      </c>
      <c r="R22">
        <v>14.3925</v>
      </c>
      <c r="S22">
        <v>10.554500000000001</v>
      </c>
      <c r="T22">
        <v>0</v>
      </c>
      <c r="U22">
        <v>331.927031</v>
      </c>
      <c r="V22">
        <v>4.7975000000000003</v>
      </c>
      <c r="W22">
        <v>14.3925</v>
      </c>
      <c r="X22">
        <v>83.751396999999997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20.597394999999999</v>
      </c>
      <c r="AH22">
        <v>0</v>
      </c>
      <c r="AI22">
        <v>0</v>
      </c>
      <c r="AJ22">
        <v>0</v>
      </c>
      <c r="AK22">
        <v>52.113515</v>
      </c>
      <c r="AL22">
        <v>12.264329</v>
      </c>
      <c r="AM22">
        <v>0</v>
      </c>
      <c r="AN22">
        <v>0.67914399999999997</v>
      </c>
      <c r="AO22">
        <v>0</v>
      </c>
      <c r="AP22">
        <v>0.36873600000000001</v>
      </c>
      <c r="AQ22">
        <v>14.93078</v>
      </c>
      <c r="AR22">
        <v>2.118576</v>
      </c>
      <c r="AS22">
        <v>4.5175179999999999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1658.536464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337.74400000000003</v>
      </c>
      <c r="L23">
        <v>340.6225</v>
      </c>
      <c r="M23">
        <v>88.274000000000001</v>
      </c>
      <c r="N23">
        <v>56.66807</v>
      </c>
      <c r="O23">
        <v>118.657167</v>
      </c>
      <c r="P23">
        <v>120.501206</v>
      </c>
      <c r="Q23">
        <v>5.7569999999999997</v>
      </c>
      <c r="R23">
        <v>14.3925</v>
      </c>
      <c r="S23">
        <v>10.554500000000001</v>
      </c>
      <c r="T23">
        <v>0</v>
      </c>
      <c r="U23">
        <v>331.927031</v>
      </c>
      <c r="V23">
        <v>4.7975000000000003</v>
      </c>
      <c r="W23">
        <v>18.675733000000001</v>
      </c>
      <c r="X23">
        <v>102.04431200000001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20.597394999999999</v>
      </c>
      <c r="AH23">
        <v>0</v>
      </c>
      <c r="AI23">
        <v>0</v>
      </c>
      <c r="AJ23">
        <v>0</v>
      </c>
      <c r="AK23">
        <v>52.113515</v>
      </c>
      <c r="AL23">
        <v>12.264329</v>
      </c>
      <c r="AM23">
        <v>0</v>
      </c>
      <c r="AN23">
        <v>0.67914399999999997</v>
      </c>
      <c r="AO23">
        <v>0</v>
      </c>
      <c r="AP23">
        <v>0.36873600000000001</v>
      </c>
      <c r="AQ23">
        <v>14.93078</v>
      </c>
      <c r="AR23">
        <v>2.118576</v>
      </c>
      <c r="AS23">
        <v>4.5175179999999999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1681.1126120000001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337.74400000000003</v>
      </c>
      <c r="L24">
        <v>340.6225</v>
      </c>
      <c r="M24">
        <v>88.274000000000001</v>
      </c>
      <c r="N24">
        <v>56.66807</v>
      </c>
      <c r="O24">
        <v>118.657167</v>
      </c>
      <c r="P24">
        <v>120.501206</v>
      </c>
      <c r="Q24">
        <v>5.7569999999999997</v>
      </c>
      <c r="R24">
        <v>14.3925</v>
      </c>
      <c r="S24">
        <v>10.554500000000001</v>
      </c>
      <c r="T24">
        <v>0</v>
      </c>
      <c r="U24">
        <v>331.927031</v>
      </c>
      <c r="V24">
        <v>4.7975000000000003</v>
      </c>
      <c r="W24">
        <v>19.839198</v>
      </c>
      <c r="X24">
        <v>106.414787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15.811458</v>
      </c>
      <c r="AF24">
        <v>8.5146029999999993</v>
      </c>
      <c r="AG24">
        <v>20.597394999999999</v>
      </c>
      <c r="AH24">
        <v>0</v>
      </c>
      <c r="AI24">
        <v>0</v>
      </c>
      <c r="AJ24">
        <v>0</v>
      </c>
      <c r="AK24">
        <v>52.113515</v>
      </c>
      <c r="AL24">
        <v>12.264329</v>
      </c>
      <c r="AM24">
        <v>0</v>
      </c>
      <c r="AN24">
        <v>0.67914399999999997</v>
      </c>
      <c r="AO24">
        <v>0</v>
      </c>
      <c r="AP24">
        <v>0.36873600000000001</v>
      </c>
      <c r="AQ24">
        <v>29.861559</v>
      </c>
      <c r="AR24">
        <v>2.118576</v>
      </c>
      <c r="AS24">
        <v>4.5175179999999999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1717.3887889999999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337.74400000000003</v>
      </c>
      <c r="L25">
        <v>340.6225</v>
      </c>
      <c r="M25">
        <v>88.274000000000001</v>
      </c>
      <c r="N25">
        <v>56.66807</v>
      </c>
      <c r="O25">
        <v>118.657167</v>
      </c>
      <c r="P25">
        <v>120.501206</v>
      </c>
      <c r="Q25">
        <v>5.7569999999999997</v>
      </c>
      <c r="R25">
        <v>14.3925</v>
      </c>
      <c r="S25">
        <v>10.554500000000001</v>
      </c>
      <c r="T25">
        <v>0</v>
      </c>
      <c r="U25">
        <v>331.927031</v>
      </c>
      <c r="V25">
        <v>4.7975000000000003</v>
      </c>
      <c r="W25">
        <v>23.52291</v>
      </c>
      <c r="X25">
        <v>120.524041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31.622917000000001</v>
      </c>
      <c r="AF25">
        <v>8.5146029999999993</v>
      </c>
      <c r="AG25">
        <v>20.597394999999999</v>
      </c>
      <c r="AH25">
        <v>0</v>
      </c>
      <c r="AI25">
        <v>0</v>
      </c>
      <c r="AJ25">
        <v>0</v>
      </c>
      <c r="AK25">
        <v>52.113515</v>
      </c>
      <c r="AL25">
        <v>12.264329</v>
      </c>
      <c r="AM25">
        <v>0</v>
      </c>
      <c r="AN25">
        <v>0.67914399999999997</v>
      </c>
      <c r="AO25">
        <v>0</v>
      </c>
      <c r="AP25">
        <v>0.36873600000000001</v>
      </c>
      <c r="AQ25">
        <v>44.792338000000001</v>
      </c>
      <c r="AR25">
        <v>2.118576</v>
      </c>
      <c r="AS25">
        <v>4.5175179999999999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1765.9239929999999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337.74400000000003</v>
      </c>
      <c r="L26">
        <v>340.6225</v>
      </c>
      <c r="M26">
        <v>88.274000000000001</v>
      </c>
      <c r="N26">
        <v>56.66807</v>
      </c>
      <c r="O26">
        <v>118.657167</v>
      </c>
      <c r="P26">
        <v>120.501206</v>
      </c>
      <c r="Q26">
        <v>5.6802400000000004</v>
      </c>
      <c r="R26">
        <v>14.075865</v>
      </c>
      <c r="S26">
        <v>10.3626</v>
      </c>
      <c r="T26">
        <v>0</v>
      </c>
      <c r="U26">
        <v>331.927031</v>
      </c>
      <c r="V26">
        <v>4.7975000000000003</v>
      </c>
      <c r="W26">
        <v>23.52291</v>
      </c>
      <c r="X26">
        <v>120.78185999999999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8.7660269999999993</v>
      </c>
      <c r="AE26">
        <v>31.622917000000001</v>
      </c>
      <c r="AF26">
        <v>8.5146029999999993</v>
      </c>
      <c r="AG26">
        <v>20.597394999999999</v>
      </c>
      <c r="AH26">
        <v>18.172930000000001</v>
      </c>
      <c r="AI26">
        <v>0</v>
      </c>
      <c r="AJ26">
        <v>0</v>
      </c>
      <c r="AK26">
        <v>52.113515</v>
      </c>
      <c r="AL26">
        <v>12.264329</v>
      </c>
      <c r="AM26">
        <v>0</v>
      </c>
      <c r="AN26">
        <v>0.67914399999999997</v>
      </c>
      <c r="AO26">
        <v>0</v>
      </c>
      <c r="AP26">
        <v>0.36873600000000001</v>
      </c>
      <c r="AQ26">
        <v>44.792338000000001</v>
      </c>
      <c r="AR26">
        <v>2.118576</v>
      </c>
      <c r="AS26">
        <v>4.5175179999999999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1792.5354739999998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337.74400000000003</v>
      </c>
      <c r="L27">
        <v>391.44372499999997</v>
      </c>
      <c r="M27">
        <v>88.274000000000001</v>
      </c>
      <c r="N27">
        <v>56.66807</v>
      </c>
      <c r="O27">
        <v>118.657167</v>
      </c>
      <c r="P27">
        <v>120.501206</v>
      </c>
      <c r="Q27">
        <v>5.6802400000000004</v>
      </c>
      <c r="R27">
        <v>35.139767999999997</v>
      </c>
      <c r="S27">
        <v>10.3626</v>
      </c>
      <c r="T27">
        <v>0</v>
      </c>
      <c r="U27">
        <v>331.927031</v>
      </c>
      <c r="V27">
        <v>12.519463</v>
      </c>
      <c r="W27">
        <v>30.161871000000001</v>
      </c>
      <c r="X27">
        <v>120.78185999999999</v>
      </c>
      <c r="Y27">
        <v>0</v>
      </c>
      <c r="Z27">
        <v>0</v>
      </c>
      <c r="AA27">
        <v>7.9590519999999998</v>
      </c>
      <c r="AB27">
        <v>3.1975340000000001</v>
      </c>
      <c r="AC27">
        <v>0</v>
      </c>
      <c r="AD27">
        <v>17.532053000000001</v>
      </c>
      <c r="AE27">
        <v>31.622917000000001</v>
      </c>
      <c r="AF27">
        <v>8.5146029999999993</v>
      </c>
      <c r="AG27">
        <v>20.597394999999999</v>
      </c>
      <c r="AH27">
        <v>38.163153000000001</v>
      </c>
      <c r="AI27">
        <v>0</v>
      </c>
      <c r="AJ27">
        <v>0</v>
      </c>
      <c r="AK27">
        <v>52.113515</v>
      </c>
      <c r="AL27">
        <v>2.4528660000000002</v>
      </c>
      <c r="AM27">
        <v>0</v>
      </c>
      <c r="AN27">
        <v>0.67914399999999997</v>
      </c>
      <c r="AO27">
        <v>0</v>
      </c>
      <c r="AP27">
        <v>0.36873600000000001</v>
      </c>
      <c r="AQ27">
        <v>44.792338000000001</v>
      </c>
      <c r="AR27">
        <v>2.118576</v>
      </c>
      <c r="AS27">
        <v>4.5175179999999999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1908.8828979999998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404.90899999999999</v>
      </c>
      <c r="L28">
        <v>468.31264700000003</v>
      </c>
      <c r="M28">
        <v>88.274000000000001</v>
      </c>
      <c r="N28">
        <v>56.66807</v>
      </c>
      <c r="O28">
        <v>118.657167</v>
      </c>
      <c r="P28">
        <v>120.501206</v>
      </c>
      <c r="Q28">
        <v>8.3779869999999992</v>
      </c>
      <c r="R28">
        <v>35.139767999999997</v>
      </c>
      <c r="S28">
        <v>17.870797</v>
      </c>
      <c r="T28">
        <v>0</v>
      </c>
      <c r="U28">
        <v>331.927031</v>
      </c>
      <c r="V28">
        <v>18.485786000000001</v>
      </c>
      <c r="W28">
        <v>33.389938000000001</v>
      </c>
      <c r="X28">
        <v>120.78185999999999</v>
      </c>
      <c r="Y28">
        <v>0</v>
      </c>
      <c r="Z28">
        <v>0</v>
      </c>
      <c r="AA28">
        <v>13.480361</v>
      </c>
      <c r="AB28">
        <v>12.636653000000001</v>
      </c>
      <c r="AC28">
        <v>0</v>
      </c>
      <c r="AD28">
        <v>17.532053000000001</v>
      </c>
      <c r="AE28">
        <v>31.622917000000001</v>
      </c>
      <c r="AF28">
        <v>8.5146029999999993</v>
      </c>
      <c r="AG28">
        <v>20.597394999999999</v>
      </c>
      <c r="AH28">
        <v>54.518790000000003</v>
      </c>
      <c r="AI28">
        <v>0</v>
      </c>
      <c r="AJ28">
        <v>0</v>
      </c>
      <c r="AK28">
        <v>52.113515</v>
      </c>
      <c r="AL28">
        <v>2.4528660000000002</v>
      </c>
      <c r="AM28">
        <v>1.534816</v>
      </c>
      <c r="AN28">
        <v>0.67914399999999997</v>
      </c>
      <c r="AO28">
        <v>0</v>
      </c>
      <c r="AP28">
        <v>0.36873600000000001</v>
      </c>
      <c r="AQ28">
        <v>44.792338000000001</v>
      </c>
      <c r="AR28">
        <v>2.118576</v>
      </c>
      <c r="AS28">
        <v>4.5175179999999999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2105.1680350000001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511.75786499999998</v>
      </c>
      <c r="L29">
        <v>626.69752100000005</v>
      </c>
      <c r="M29">
        <v>88.274000000000001</v>
      </c>
      <c r="N29">
        <v>56.66807</v>
      </c>
      <c r="O29">
        <v>118.657167</v>
      </c>
      <c r="P29">
        <v>120.501206</v>
      </c>
      <c r="Q29">
        <v>10.13232</v>
      </c>
      <c r="R29">
        <v>40.673301000000002</v>
      </c>
      <c r="S29">
        <v>25.103614</v>
      </c>
      <c r="T29">
        <v>0</v>
      </c>
      <c r="U29">
        <v>331.927031</v>
      </c>
      <c r="V29">
        <v>19.890435</v>
      </c>
      <c r="W29">
        <v>33.389938000000001</v>
      </c>
      <c r="X29">
        <v>120.78185999999999</v>
      </c>
      <c r="Y29">
        <v>0</v>
      </c>
      <c r="Z29">
        <v>1.05545</v>
      </c>
      <c r="AA29">
        <v>26.530175</v>
      </c>
      <c r="AB29">
        <v>12.636653000000001</v>
      </c>
      <c r="AC29">
        <v>1.221827</v>
      </c>
      <c r="AD29">
        <v>17.532053000000001</v>
      </c>
      <c r="AE29">
        <v>31.622917000000001</v>
      </c>
      <c r="AF29">
        <v>17.029205999999999</v>
      </c>
      <c r="AG29">
        <v>20.597394999999999</v>
      </c>
      <c r="AH29">
        <v>77.234952000000007</v>
      </c>
      <c r="AI29">
        <v>0</v>
      </c>
      <c r="AJ29">
        <v>0</v>
      </c>
      <c r="AK29">
        <v>52.113515</v>
      </c>
      <c r="AL29">
        <v>6.6896339999999999</v>
      </c>
      <c r="AM29">
        <v>5.0648929999999996</v>
      </c>
      <c r="AN29">
        <v>0.67914399999999997</v>
      </c>
      <c r="AO29">
        <v>0</v>
      </c>
      <c r="AP29">
        <v>0.36873600000000001</v>
      </c>
      <c r="AQ29">
        <v>44.792338000000001</v>
      </c>
      <c r="AR29">
        <v>3.177864</v>
      </c>
      <c r="AS29">
        <v>4.5175179999999999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2441.7110949999997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533.82636500000001</v>
      </c>
      <c r="L30">
        <v>626.69752100000005</v>
      </c>
      <c r="M30">
        <v>88.274000000000001</v>
      </c>
      <c r="N30">
        <v>56.66807</v>
      </c>
      <c r="O30">
        <v>118.657167</v>
      </c>
      <c r="P30">
        <v>120.501206</v>
      </c>
      <c r="Q30">
        <v>10.13232</v>
      </c>
      <c r="R30">
        <v>40.673301000000002</v>
      </c>
      <c r="S30">
        <v>25.321300999999998</v>
      </c>
      <c r="T30">
        <v>0</v>
      </c>
      <c r="U30">
        <v>331.927031</v>
      </c>
      <c r="V30">
        <v>19.890435</v>
      </c>
      <c r="W30">
        <v>33.389938000000001</v>
      </c>
      <c r="X30">
        <v>120.78185999999999</v>
      </c>
      <c r="Y30">
        <v>0</v>
      </c>
      <c r="Z30">
        <v>12.513415</v>
      </c>
      <c r="AA30">
        <v>26.530175</v>
      </c>
      <c r="AB30">
        <v>25.273306999999999</v>
      </c>
      <c r="AC30">
        <v>27.885764000000002</v>
      </c>
      <c r="AD30">
        <v>26.298079999999999</v>
      </c>
      <c r="AE30">
        <v>31.622917000000001</v>
      </c>
      <c r="AF30">
        <v>25.543809</v>
      </c>
      <c r="AG30">
        <v>20.597394999999999</v>
      </c>
      <c r="AH30">
        <v>104.494348</v>
      </c>
      <c r="AI30">
        <v>3.6643300000000001</v>
      </c>
      <c r="AJ30">
        <v>0</v>
      </c>
      <c r="AK30">
        <v>52.113515</v>
      </c>
      <c r="AL30">
        <v>53.517071999999999</v>
      </c>
      <c r="AM30">
        <v>5.0648929999999996</v>
      </c>
      <c r="AN30">
        <v>0.67914399999999997</v>
      </c>
      <c r="AO30">
        <v>0</v>
      </c>
      <c r="AP30">
        <v>0.36873600000000001</v>
      </c>
      <c r="AQ30">
        <v>44.792338000000001</v>
      </c>
      <c r="AR30">
        <v>34.956504000000002</v>
      </c>
      <c r="AS30">
        <v>4.5175179999999999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2641.566272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532.94352900000001</v>
      </c>
      <c r="L31">
        <v>626.69752100000005</v>
      </c>
      <c r="M31">
        <v>88.274000000000001</v>
      </c>
      <c r="N31">
        <v>56.66807</v>
      </c>
      <c r="O31">
        <v>118.657167</v>
      </c>
      <c r="P31">
        <v>120.501206</v>
      </c>
      <c r="Q31">
        <v>10.13232</v>
      </c>
      <c r="R31">
        <v>40.673301000000002</v>
      </c>
      <c r="S31">
        <v>25.321300999999998</v>
      </c>
      <c r="T31">
        <v>0</v>
      </c>
      <c r="U31">
        <v>331.927031</v>
      </c>
      <c r="V31">
        <v>19.890435</v>
      </c>
      <c r="W31">
        <v>33.389938000000001</v>
      </c>
      <c r="X31">
        <v>120.78185999999999</v>
      </c>
      <c r="Y31">
        <v>0</v>
      </c>
      <c r="Z31">
        <v>12.513415</v>
      </c>
      <c r="AA31">
        <v>26.530175</v>
      </c>
      <c r="AB31">
        <v>25.273306999999999</v>
      </c>
      <c r="AC31">
        <v>27.885764000000002</v>
      </c>
      <c r="AD31">
        <v>26.298079999999999</v>
      </c>
      <c r="AE31">
        <v>31.622917000000001</v>
      </c>
      <c r="AF31">
        <v>25.543809</v>
      </c>
      <c r="AG31">
        <v>20.597394999999999</v>
      </c>
      <c r="AH31">
        <v>131.75374199999999</v>
      </c>
      <c r="AI31">
        <v>15.688219999999999</v>
      </c>
      <c r="AJ31">
        <v>0</v>
      </c>
      <c r="AK31">
        <v>52.113515</v>
      </c>
      <c r="AL31">
        <v>53.517071999999999</v>
      </c>
      <c r="AM31">
        <v>10.109323</v>
      </c>
      <c r="AN31">
        <v>0.67914399999999997</v>
      </c>
      <c r="AO31">
        <v>0</v>
      </c>
      <c r="AP31">
        <v>0.36873600000000001</v>
      </c>
      <c r="AQ31">
        <v>44.792338000000001</v>
      </c>
      <c r="AR31">
        <v>34.956504000000002</v>
      </c>
      <c r="AS31">
        <v>4.5175179999999999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2685.0111499999998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588.56126900000004</v>
      </c>
      <c r="L32">
        <v>626.69752100000005</v>
      </c>
      <c r="M32">
        <v>88.274000000000001</v>
      </c>
      <c r="N32">
        <v>56.66807</v>
      </c>
      <c r="O32">
        <v>118.657167</v>
      </c>
      <c r="P32">
        <v>120.501206</v>
      </c>
      <c r="Q32">
        <v>10.13232</v>
      </c>
      <c r="R32">
        <v>40.673301000000002</v>
      </c>
      <c r="S32">
        <v>25.321300999999998</v>
      </c>
      <c r="T32">
        <v>0</v>
      </c>
      <c r="U32">
        <v>331.927031</v>
      </c>
      <c r="V32">
        <v>19.890435</v>
      </c>
      <c r="W32">
        <v>33.389938000000001</v>
      </c>
      <c r="X32">
        <v>120.78185999999999</v>
      </c>
      <c r="Y32">
        <v>0</v>
      </c>
      <c r="Z32">
        <v>12.513415</v>
      </c>
      <c r="AA32">
        <v>26.530175</v>
      </c>
      <c r="AB32">
        <v>25.273306999999999</v>
      </c>
      <c r="AC32">
        <v>27.885764000000002</v>
      </c>
      <c r="AD32">
        <v>26.298079999999999</v>
      </c>
      <c r="AE32">
        <v>31.622917000000001</v>
      </c>
      <c r="AF32">
        <v>25.543809</v>
      </c>
      <c r="AG32">
        <v>20.597394999999999</v>
      </c>
      <c r="AH32">
        <v>134.66141099999999</v>
      </c>
      <c r="AI32">
        <v>15.688219999999999</v>
      </c>
      <c r="AJ32">
        <v>0</v>
      </c>
      <c r="AK32">
        <v>52.113515</v>
      </c>
      <c r="AL32">
        <v>53.517071999999999</v>
      </c>
      <c r="AM32">
        <v>10.109323</v>
      </c>
      <c r="AN32">
        <v>0.67914399999999997</v>
      </c>
      <c r="AO32">
        <v>0</v>
      </c>
      <c r="AP32">
        <v>0.36873600000000001</v>
      </c>
      <c r="AQ32">
        <v>44.792338000000001</v>
      </c>
      <c r="AR32">
        <v>4.7667960000000003</v>
      </c>
      <c r="AS32">
        <v>4.5175179999999999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2713.3468509999998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653.53721800000005</v>
      </c>
      <c r="L33">
        <v>626.69752100000005</v>
      </c>
      <c r="M33">
        <v>88.274000000000001</v>
      </c>
      <c r="N33">
        <v>56.66807</v>
      </c>
      <c r="O33">
        <v>118.657167</v>
      </c>
      <c r="P33">
        <v>120.501206</v>
      </c>
      <c r="Q33">
        <v>10.13232</v>
      </c>
      <c r="R33">
        <v>40.673301000000002</v>
      </c>
      <c r="S33">
        <v>25.321300999999998</v>
      </c>
      <c r="T33">
        <v>0</v>
      </c>
      <c r="U33">
        <v>331.927031</v>
      </c>
      <c r="V33">
        <v>19.890435</v>
      </c>
      <c r="W33">
        <v>32.046638000000002</v>
      </c>
      <c r="X33">
        <v>120.78185999999999</v>
      </c>
      <c r="Y33">
        <v>0</v>
      </c>
      <c r="Z33">
        <v>12.513415</v>
      </c>
      <c r="AA33">
        <v>13.480361</v>
      </c>
      <c r="AB33">
        <v>25.273306999999999</v>
      </c>
      <c r="AC33">
        <v>27.885764000000002</v>
      </c>
      <c r="AD33">
        <v>17.532053000000001</v>
      </c>
      <c r="AE33">
        <v>31.622917000000001</v>
      </c>
      <c r="AF33">
        <v>25.543809</v>
      </c>
      <c r="AG33">
        <v>20.597394999999999</v>
      </c>
      <c r="AH33">
        <v>134.66141099999999</v>
      </c>
      <c r="AI33">
        <v>15.688219999999999</v>
      </c>
      <c r="AJ33">
        <v>0</v>
      </c>
      <c r="AK33">
        <v>52.113515</v>
      </c>
      <c r="AL33">
        <v>53.517071999999999</v>
      </c>
      <c r="AM33">
        <v>10.109323</v>
      </c>
      <c r="AN33">
        <v>0.67914399999999997</v>
      </c>
      <c r="AO33">
        <v>0</v>
      </c>
      <c r="AP33">
        <v>0.98329599999999995</v>
      </c>
      <c r="AQ33">
        <v>44.792338000000001</v>
      </c>
      <c r="AR33">
        <v>3.177864</v>
      </c>
      <c r="AS33">
        <v>4.5175179999999999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2754.1892869999997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120.501206</v>
      </c>
      <c r="Q34">
        <v>10.13232</v>
      </c>
      <c r="R34">
        <v>40.673301000000002</v>
      </c>
      <c r="S34">
        <v>25.321300999999998</v>
      </c>
      <c r="T34">
        <v>0</v>
      </c>
      <c r="U34">
        <v>331.927031</v>
      </c>
      <c r="V34">
        <v>19.890435</v>
      </c>
      <c r="W34">
        <v>32.046638000000002</v>
      </c>
      <c r="X34">
        <v>120.78185999999999</v>
      </c>
      <c r="Y34">
        <v>0</v>
      </c>
      <c r="Z34">
        <v>12.513415</v>
      </c>
      <c r="AA34">
        <v>13.480361</v>
      </c>
      <c r="AB34">
        <v>25.273306999999999</v>
      </c>
      <c r="AC34">
        <v>27.885764000000002</v>
      </c>
      <c r="AD34">
        <v>8.7660269999999993</v>
      </c>
      <c r="AE34">
        <v>31.622917000000001</v>
      </c>
      <c r="AF34">
        <v>25.543809</v>
      </c>
      <c r="AG34">
        <v>20.597394999999999</v>
      </c>
      <c r="AH34">
        <v>134.66141099999999</v>
      </c>
      <c r="AI34">
        <v>15.688219999999999</v>
      </c>
      <c r="AJ34">
        <v>0</v>
      </c>
      <c r="AK34">
        <v>52.113515</v>
      </c>
      <c r="AL34">
        <v>53.517071999999999</v>
      </c>
      <c r="AM34">
        <v>10.109323</v>
      </c>
      <c r="AN34">
        <v>0.67914399999999997</v>
      </c>
      <c r="AO34">
        <v>0</v>
      </c>
      <c r="AP34">
        <v>0.98329599999999995</v>
      </c>
      <c r="AQ34">
        <v>44.792338000000001</v>
      </c>
      <c r="AR34">
        <v>3.177864</v>
      </c>
      <c r="AS34">
        <v>4.5175179999999999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2747.06059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120.501206</v>
      </c>
      <c r="Q35">
        <v>10.13232</v>
      </c>
      <c r="R35">
        <v>40.673301000000002</v>
      </c>
      <c r="S35">
        <v>25.321300999999998</v>
      </c>
      <c r="T35">
        <v>0</v>
      </c>
      <c r="U35">
        <v>331.927031</v>
      </c>
      <c r="V35">
        <v>19.890435</v>
      </c>
      <c r="W35">
        <v>32.046638000000002</v>
      </c>
      <c r="X35">
        <v>120.78185999999999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27.885764000000002</v>
      </c>
      <c r="AD35">
        <v>0</v>
      </c>
      <c r="AE35">
        <v>31.622917000000001</v>
      </c>
      <c r="AF35">
        <v>25.543809</v>
      </c>
      <c r="AG35">
        <v>20.597394999999999</v>
      </c>
      <c r="AH35">
        <v>109.03758000000001</v>
      </c>
      <c r="AI35">
        <v>15.688219999999999</v>
      </c>
      <c r="AJ35">
        <v>0</v>
      </c>
      <c r="AK35">
        <v>52.113515</v>
      </c>
      <c r="AL35">
        <v>53.517071999999999</v>
      </c>
      <c r="AM35">
        <v>5.0648929999999996</v>
      </c>
      <c r="AN35">
        <v>0.67914399999999997</v>
      </c>
      <c r="AO35">
        <v>0</v>
      </c>
      <c r="AP35">
        <v>0.98329599999999995</v>
      </c>
      <c r="AQ35">
        <v>44.792338000000001</v>
      </c>
      <c r="AR35">
        <v>3.177864</v>
      </c>
      <c r="AS35">
        <v>4.5175179999999999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2702.4839960000004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120.501206</v>
      </c>
      <c r="Q36">
        <v>10.13232</v>
      </c>
      <c r="R36">
        <v>40.673301000000002</v>
      </c>
      <c r="S36">
        <v>25.321300999999998</v>
      </c>
      <c r="T36">
        <v>0</v>
      </c>
      <c r="U36">
        <v>331.927031</v>
      </c>
      <c r="V36">
        <v>19.890435</v>
      </c>
      <c r="W36">
        <v>32.046638000000002</v>
      </c>
      <c r="X36">
        <v>120.78185999999999</v>
      </c>
      <c r="Y36">
        <v>0</v>
      </c>
      <c r="Z36">
        <v>0</v>
      </c>
      <c r="AA36">
        <v>0</v>
      </c>
      <c r="AB36">
        <v>25.273306999999999</v>
      </c>
      <c r="AC36">
        <v>1.221827</v>
      </c>
      <c r="AD36">
        <v>0</v>
      </c>
      <c r="AE36">
        <v>31.622917000000001</v>
      </c>
      <c r="AF36">
        <v>17.029205999999999</v>
      </c>
      <c r="AG36">
        <v>20.597394999999999</v>
      </c>
      <c r="AH36">
        <v>89.774274000000005</v>
      </c>
      <c r="AI36">
        <v>3.6643300000000001</v>
      </c>
      <c r="AJ36">
        <v>0</v>
      </c>
      <c r="AK36">
        <v>52.113515</v>
      </c>
      <c r="AL36">
        <v>6.6896339999999999</v>
      </c>
      <c r="AM36">
        <v>5.0648929999999996</v>
      </c>
      <c r="AN36">
        <v>0.67914399999999997</v>
      </c>
      <c r="AO36">
        <v>0</v>
      </c>
      <c r="AP36">
        <v>0.98329599999999995</v>
      </c>
      <c r="AQ36">
        <v>44.792338000000001</v>
      </c>
      <c r="AR36">
        <v>3.177864</v>
      </c>
      <c r="AS36">
        <v>4.5175179999999999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2568.339352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120.501206</v>
      </c>
      <c r="Q37">
        <v>10.13232</v>
      </c>
      <c r="R37">
        <v>40.673301000000002</v>
      </c>
      <c r="S37">
        <v>25.321300999999998</v>
      </c>
      <c r="T37">
        <v>0</v>
      </c>
      <c r="U37">
        <v>331.927031</v>
      </c>
      <c r="V37">
        <v>19.890435</v>
      </c>
      <c r="W37">
        <v>30.689608</v>
      </c>
      <c r="X37">
        <v>120.78185999999999</v>
      </c>
      <c r="Y37">
        <v>0</v>
      </c>
      <c r="Z37">
        <v>0</v>
      </c>
      <c r="AA37">
        <v>0</v>
      </c>
      <c r="AB37">
        <v>25.273306999999999</v>
      </c>
      <c r="AC37">
        <v>0</v>
      </c>
      <c r="AD37">
        <v>0</v>
      </c>
      <c r="AE37">
        <v>31.622917000000001</v>
      </c>
      <c r="AF37">
        <v>8.5146029999999993</v>
      </c>
      <c r="AG37">
        <v>20.597394999999999</v>
      </c>
      <c r="AH37">
        <v>61.787962</v>
      </c>
      <c r="AI37">
        <v>0</v>
      </c>
      <c r="AJ37">
        <v>0</v>
      </c>
      <c r="AK37">
        <v>52.113515</v>
      </c>
      <c r="AL37">
        <v>2.2298779999999998</v>
      </c>
      <c r="AM37">
        <v>0</v>
      </c>
      <c r="AN37">
        <v>0.67914399999999997</v>
      </c>
      <c r="AO37">
        <v>0</v>
      </c>
      <c r="AP37">
        <v>0.98329599999999995</v>
      </c>
      <c r="AQ37">
        <v>44.792338000000001</v>
      </c>
      <c r="AR37">
        <v>3.177864</v>
      </c>
      <c r="AS37">
        <v>4.5175179999999999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2516.0706010000004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120.501206</v>
      </c>
      <c r="Q38">
        <v>10.13232</v>
      </c>
      <c r="R38">
        <v>40.673301000000002</v>
      </c>
      <c r="S38">
        <v>25.321300999999998</v>
      </c>
      <c r="T38">
        <v>0</v>
      </c>
      <c r="U38">
        <v>331.927031</v>
      </c>
      <c r="V38">
        <v>19.890435</v>
      </c>
      <c r="W38">
        <v>30.689608</v>
      </c>
      <c r="X38">
        <v>120.78185999999999</v>
      </c>
      <c r="Y38">
        <v>0</v>
      </c>
      <c r="Z38">
        <v>0</v>
      </c>
      <c r="AA38">
        <v>0</v>
      </c>
      <c r="AB38">
        <v>25.273306999999999</v>
      </c>
      <c r="AC38">
        <v>0</v>
      </c>
      <c r="AD38">
        <v>0</v>
      </c>
      <c r="AE38">
        <v>31.622917000000001</v>
      </c>
      <c r="AF38">
        <v>8.5146029999999993</v>
      </c>
      <c r="AG38">
        <v>20.597394999999999</v>
      </c>
      <c r="AH38">
        <v>32.711274000000003</v>
      </c>
      <c r="AI38">
        <v>0</v>
      </c>
      <c r="AJ38">
        <v>0</v>
      </c>
      <c r="AK38">
        <v>52.113515</v>
      </c>
      <c r="AL38">
        <v>2.2298779999999998</v>
      </c>
      <c r="AM38">
        <v>0</v>
      </c>
      <c r="AN38">
        <v>0.67914399999999997</v>
      </c>
      <c r="AO38">
        <v>0</v>
      </c>
      <c r="AP38">
        <v>0.98329599999999995</v>
      </c>
      <c r="AQ38">
        <v>44.792338000000001</v>
      </c>
      <c r="AR38">
        <v>3.177864</v>
      </c>
      <c r="AS38">
        <v>4.5175179999999999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2486.9939130000007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120.501206</v>
      </c>
      <c r="Q39">
        <v>10.13232</v>
      </c>
      <c r="R39">
        <v>40.673301000000002</v>
      </c>
      <c r="S39">
        <v>25.321300999999998</v>
      </c>
      <c r="T39">
        <v>0</v>
      </c>
      <c r="U39">
        <v>331.927031</v>
      </c>
      <c r="V39">
        <v>19.890435</v>
      </c>
      <c r="W39">
        <v>30.689608</v>
      </c>
      <c r="X39">
        <v>120.78185999999999</v>
      </c>
      <c r="Y39">
        <v>0</v>
      </c>
      <c r="Z39">
        <v>0</v>
      </c>
      <c r="AA39">
        <v>0</v>
      </c>
      <c r="AB39">
        <v>25.273306999999999</v>
      </c>
      <c r="AC39">
        <v>0</v>
      </c>
      <c r="AD39">
        <v>0</v>
      </c>
      <c r="AE39">
        <v>15.811458</v>
      </c>
      <c r="AF39">
        <v>8.5146029999999993</v>
      </c>
      <c r="AG39">
        <v>20.597394999999999</v>
      </c>
      <c r="AH39">
        <v>31.075710000000001</v>
      </c>
      <c r="AI39">
        <v>0</v>
      </c>
      <c r="AJ39">
        <v>0</v>
      </c>
      <c r="AK39">
        <v>52.113515</v>
      </c>
      <c r="AL39">
        <v>2.2298779999999998</v>
      </c>
      <c r="AM39">
        <v>0</v>
      </c>
      <c r="AN39">
        <v>0.67914399999999997</v>
      </c>
      <c r="AO39">
        <v>0</v>
      </c>
      <c r="AP39">
        <v>0.98329599999999995</v>
      </c>
      <c r="AQ39">
        <v>44.792338000000001</v>
      </c>
      <c r="AR39">
        <v>3.177864</v>
      </c>
      <c r="AS39">
        <v>4.5175179999999999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2469.5468900000005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120.501206</v>
      </c>
      <c r="Q40">
        <v>10.13232</v>
      </c>
      <c r="R40">
        <v>40.673301000000002</v>
      </c>
      <c r="S40">
        <v>25.321300999999998</v>
      </c>
      <c r="T40">
        <v>0</v>
      </c>
      <c r="U40">
        <v>331.927031</v>
      </c>
      <c r="V40">
        <v>19.890435</v>
      </c>
      <c r="W40">
        <v>30.689608</v>
      </c>
      <c r="X40">
        <v>120.78185999999999</v>
      </c>
      <c r="Y40">
        <v>0</v>
      </c>
      <c r="Z40">
        <v>0</v>
      </c>
      <c r="AA40">
        <v>0</v>
      </c>
      <c r="AB40">
        <v>12.636653000000001</v>
      </c>
      <c r="AC40">
        <v>0</v>
      </c>
      <c r="AD40">
        <v>0</v>
      </c>
      <c r="AE40">
        <v>15.811458</v>
      </c>
      <c r="AF40">
        <v>8.5146029999999993</v>
      </c>
      <c r="AG40">
        <v>20.597394999999999</v>
      </c>
      <c r="AH40">
        <v>17.627742000000001</v>
      </c>
      <c r="AI40">
        <v>0</v>
      </c>
      <c r="AJ40">
        <v>0</v>
      </c>
      <c r="AK40">
        <v>52.113515</v>
      </c>
      <c r="AL40">
        <v>2.2298779999999998</v>
      </c>
      <c r="AM40">
        <v>0</v>
      </c>
      <c r="AN40">
        <v>0.67914399999999997</v>
      </c>
      <c r="AO40">
        <v>0</v>
      </c>
      <c r="AP40">
        <v>0.98329599999999995</v>
      </c>
      <c r="AQ40">
        <v>29.861559</v>
      </c>
      <c r="AR40">
        <v>3.177864</v>
      </c>
      <c r="AS40">
        <v>4.5175179999999999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2428.5314890000004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120.501206</v>
      </c>
      <c r="Q41">
        <v>10.13232</v>
      </c>
      <c r="R41">
        <v>40.673301000000002</v>
      </c>
      <c r="S41">
        <v>25.321300999999998</v>
      </c>
      <c r="T41">
        <v>0</v>
      </c>
      <c r="U41">
        <v>331.927031</v>
      </c>
      <c r="V41">
        <v>19.890435</v>
      </c>
      <c r="W41">
        <v>30.689608</v>
      </c>
      <c r="X41">
        <v>120.78185999999999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20.597394999999999</v>
      </c>
      <c r="AH41">
        <v>0</v>
      </c>
      <c r="AI41">
        <v>0</v>
      </c>
      <c r="AJ41">
        <v>0</v>
      </c>
      <c r="AK41">
        <v>52.113515</v>
      </c>
      <c r="AL41">
        <v>2.2298779999999998</v>
      </c>
      <c r="AM41">
        <v>0</v>
      </c>
      <c r="AN41">
        <v>0.67914399999999997</v>
      </c>
      <c r="AO41">
        <v>0</v>
      </c>
      <c r="AP41">
        <v>0.98329599999999995</v>
      </c>
      <c r="AQ41">
        <v>14.93078</v>
      </c>
      <c r="AR41">
        <v>4.237152</v>
      </c>
      <c r="AS41">
        <v>4.5175179999999999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2384.3956030000004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120.501206</v>
      </c>
      <c r="Q42">
        <v>10.13232</v>
      </c>
      <c r="R42">
        <v>40.673301000000002</v>
      </c>
      <c r="S42">
        <v>25.321300999999998</v>
      </c>
      <c r="T42">
        <v>0</v>
      </c>
      <c r="U42">
        <v>331.927031</v>
      </c>
      <c r="V42">
        <v>19.890435</v>
      </c>
      <c r="W42">
        <v>30.689608</v>
      </c>
      <c r="X42">
        <v>120.78185999999999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20.597394999999999</v>
      </c>
      <c r="AH42">
        <v>0</v>
      </c>
      <c r="AI42">
        <v>0</v>
      </c>
      <c r="AJ42">
        <v>0</v>
      </c>
      <c r="AK42">
        <v>52.113515</v>
      </c>
      <c r="AL42">
        <v>2.2298779999999998</v>
      </c>
      <c r="AM42">
        <v>0</v>
      </c>
      <c r="AN42">
        <v>0.67914399999999997</v>
      </c>
      <c r="AO42">
        <v>0</v>
      </c>
      <c r="AP42">
        <v>0.98329599999999995</v>
      </c>
      <c r="AQ42">
        <v>14.93078</v>
      </c>
      <c r="AR42">
        <v>34.956504000000002</v>
      </c>
      <c r="AS42">
        <v>4.5175179999999999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2415.1149550000005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655.17454699999996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120.501206</v>
      </c>
      <c r="Q43">
        <v>10.13232</v>
      </c>
      <c r="R43">
        <v>40.673301000000002</v>
      </c>
      <c r="S43">
        <v>25.321300999999998</v>
      </c>
      <c r="T43">
        <v>0</v>
      </c>
      <c r="U43">
        <v>331.927031</v>
      </c>
      <c r="V43">
        <v>19.890435</v>
      </c>
      <c r="W43">
        <v>30.689608</v>
      </c>
      <c r="X43">
        <v>120.78185999999999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15.811458</v>
      </c>
      <c r="AF43">
        <v>8.5146029999999993</v>
      </c>
      <c r="AG43">
        <v>20.597394999999999</v>
      </c>
      <c r="AH43">
        <v>0</v>
      </c>
      <c r="AI43">
        <v>0</v>
      </c>
      <c r="AJ43">
        <v>0</v>
      </c>
      <c r="AK43">
        <v>52.113515</v>
      </c>
      <c r="AL43">
        <v>2.2298779999999998</v>
      </c>
      <c r="AM43">
        <v>0</v>
      </c>
      <c r="AN43">
        <v>0.67914399999999997</v>
      </c>
      <c r="AO43">
        <v>0</v>
      </c>
      <c r="AP43">
        <v>1.22912</v>
      </c>
      <c r="AQ43">
        <v>14.93078</v>
      </c>
      <c r="AR43">
        <v>2.6482199999999998</v>
      </c>
      <c r="AS43">
        <v>8.0024599999999992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2386.5374370000004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655.17454699999996</v>
      </c>
      <c r="L44">
        <v>626.69752100000005</v>
      </c>
      <c r="M44">
        <v>88.274000000000001</v>
      </c>
      <c r="N44">
        <v>56.66807</v>
      </c>
      <c r="O44">
        <v>118.657167</v>
      </c>
      <c r="P44">
        <v>120.501206</v>
      </c>
      <c r="Q44">
        <v>10.13232</v>
      </c>
      <c r="R44">
        <v>40.673301000000002</v>
      </c>
      <c r="S44">
        <v>25.321300999999998</v>
      </c>
      <c r="T44">
        <v>0</v>
      </c>
      <c r="U44">
        <v>331.927031</v>
      </c>
      <c r="V44">
        <v>19.890435</v>
      </c>
      <c r="W44">
        <v>30.689608</v>
      </c>
      <c r="X44">
        <v>120.78185999999999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15.811458</v>
      </c>
      <c r="AF44">
        <v>8.5146029999999993</v>
      </c>
      <c r="AG44">
        <v>20.597394999999999</v>
      </c>
      <c r="AH44">
        <v>0</v>
      </c>
      <c r="AI44">
        <v>0</v>
      </c>
      <c r="AJ44">
        <v>0</v>
      </c>
      <c r="AK44">
        <v>52.113515</v>
      </c>
      <c r="AL44">
        <v>2.2298779999999998</v>
      </c>
      <c r="AM44">
        <v>0</v>
      </c>
      <c r="AN44">
        <v>0.67914399999999997</v>
      </c>
      <c r="AO44">
        <v>0</v>
      </c>
      <c r="AP44">
        <v>1.22912</v>
      </c>
      <c r="AQ44">
        <v>14.93078</v>
      </c>
      <c r="AR44">
        <v>2.118576</v>
      </c>
      <c r="AS44">
        <v>8.0024599999999992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2386.0077930000002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655.17454699999996</v>
      </c>
      <c r="L45">
        <v>626.69752100000005</v>
      </c>
      <c r="M45">
        <v>88.274000000000001</v>
      </c>
      <c r="N45">
        <v>56.66807</v>
      </c>
      <c r="O45">
        <v>118.657167</v>
      </c>
      <c r="P45">
        <v>120.501206</v>
      </c>
      <c r="Q45">
        <v>10.13232</v>
      </c>
      <c r="R45">
        <v>40.673301000000002</v>
      </c>
      <c r="S45">
        <v>25.321300999999998</v>
      </c>
      <c r="T45">
        <v>0</v>
      </c>
      <c r="U45">
        <v>331.927031</v>
      </c>
      <c r="V45">
        <v>19.890435</v>
      </c>
      <c r="W45">
        <v>30.689608</v>
      </c>
      <c r="X45">
        <v>120.78185999999999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20.597394999999999</v>
      </c>
      <c r="AH45">
        <v>0</v>
      </c>
      <c r="AI45">
        <v>0</v>
      </c>
      <c r="AJ45">
        <v>0</v>
      </c>
      <c r="AK45">
        <v>52.113515</v>
      </c>
      <c r="AL45">
        <v>2.2298779999999998</v>
      </c>
      <c r="AM45">
        <v>0</v>
      </c>
      <c r="AN45">
        <v>0.67914399999999997</v>
      </c>
      <c r="AO45">
        <v>0</v>
      </c>
      <c r="AP45">
        <v>1.22912</v>
      </c>
      <c r="AQ45">
        <v>14.93078</v>
      </c>
      <c r="AR45">
        <v>2.118576</v>
      </c>
      <c r="AS45">
        <v>8.0024599999999992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2370.1963350000001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655.17454699999996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120.501206</v>
      </c>
      <c r="Q46">
        <v>10.13232</v>
      </c>
      <c r="R46">
        <v>40.673301000000002</v>
      </c>
      <c r="S46">
        <v>25.321300999999998</v>
      </c>
      <c r="T46">
        <v>0</v>
      </c>
      <c r="U46">
        <v>331.927031</v>
      </c>
      <c r="V46">
        <v>19.890435</v>
      </c>
      <c r="W46">
        <v>30.689608</v>
      </c>
      <c r="X46">
        <v>120.78185999999999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20.597394999999999</v>
      </c>
      <c r="AH46">
        <v>0</v>
      </c>
      <c r="AI46">
        <v>0</v>
      </c>
      <c r="AJ46">
        <v>0</v>
      </c>
      <c r="AK46">
        <v>52.113515</v>
      </c>
      <c r="AL46">
        <v>2.2298779999999998</v>
      </c>
      <c r="AM46">
        <v>0</v>
      </c>
      <c r="AN46">
        <v>0.67914399999999997</v>
      </c>
      <c r="AO46">
        <v>0</v>
      </c>
      <c r="AP46">
        <v>1.22912</v>
      </c>
      <c r="AQ46">
        <v>0</v>
      </c>
      <c r="AR46">
        <v>2.118576</v>
      </c>
      <c r="AS46">
        <v>8.0024599999999992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2355.2655549999999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655.17454699999996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120.501206</v>
      </c>
      <c r="Q47">
        <v>10.13232</v>
      </c>
      <c r="R47">
        <v>40.673301000000002</v>
      </c>
      <c r="S47">
        <v>25.321300999999998</v>
      </c>
      <c r="T47">
        <v>0</v>
      </c>
      <c r="U47">
        <v>331.927031</v>
      </c>
      <c r="V47">
        <v>19.890435</v>
      </c>
      <c r="W47">
        <v>30.689608</v>
      </c>
      <c r="X47">
        <v>120.78185999999999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20.597394999999999</v>
      </c>
      <c r="AH47">
        <v>0</v>
      </c>
      <c r="AI47">
        <v>0</v>
      </c>
      <c r="AJ47">
        <v>0</v>
      </c>
      <c r="AK47">
        <v>52.113515</v>
      </c>
      <c r="AL47">
        <v>2.2298779999999998</v>
      </c>
      <c r="AM47">
        <v>0</v>
      </c>
      <c r="AN47">
        <v>0.67914399999999997</v>
      </c>
      <c r="AO47">
        <v>0</v>
      </c>
      <c r="AP47">
        <v>1.22912</v>
      </c>
      <c r="AQ47">
        <v>0</v>
      </c>
      <c r="AR47">
        <v>2.118576</v>
      </c>
      <c r="AS47">
        <v>8.0024599999999992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2355.2655549999999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655.46239700000001</v>
      </c>
      <c r="L48">
        <v>626.69752100000005</v>
      </c>
      <c r="M48">
        <v>88.274000000000001</v>
      </c>
      <c r="N48">
        <v>56.66807</v>
      </c>
      <c r="O48">
        <v>118.657167</v>
      </c>
      <c r="P48">
        <v>120.501206</v>
      </c>
      <c r="Q48">
        <v>10.13232</v>
      </c>
      <c r="R48">
        <v>40.673301000000002</v>
      </c>
      <c r="S48">
        <v>25.321300999999998</v>
      </c>
      <c r="T48">
        <v>0</v>
      </c>
      <c r="U48">
        <v>331.927031</v>
      </c>
      <c r="V48">
        <v>19.890435</v>
      </c>
      <c r="W48">
        <v>30.689608</v>
      </c>
      <c r="X48">
        <v>120.78185999999999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20.597394999999999</v>
      </c>
      <c r="AH48">
        <v>0</v>
      </c>
      <c r="AI48">
        <v>0</v>
      </c>
      <c r="AJ48">
        <v>0</v>
      </c>
      <c r="AK48">
        <v>52.113515</v>
      </c>
      <c r="AL48">
        <v>2.2298779999999998</v>
      </c>
      <c r="AM48">
        <v>0</v>
      </c>
      <c r="AN48">
        <v>0.67914399999999997</v>
      </c>
      <c r="AO48">
        <v>0</v>
      </c>
      <c r="AP48">
        <v>1.22912</v>
      </c>
      <c r="AQ48">
        <v>0</v>
      </c>
      <c r="AR48">
        <v>2.118576</v>
      </c>
      <c r="AS48">
        <v>8.0024599999999992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2355.5534050000001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655.46239700000001</v>
      </c>
      <c r="L49">
        <v>626.69752100000005</v>
      </c>
      <c r="M49">
        <v>88.274000000000001</v>
      </c>
      <c r="N49">
        <v>56.66807</v>
      </c>
      <c r="O49">
        <v>118.657167</v>
      </c>
      <c r="P49">
        <v>120.501206</v>
      </c>
      <c r="Q49">
        <v>10.13232</v>
      </c>
      <c r="R49">
        <v>40.673301000000002</v>
      </c>
      <c r="S49">
        <v>25.321300999999998</v>
      </c>
      <c r="T49">
        <v>0</v>
      </c>
      <c r="U49">
        <v>331.927031</v>
      </c>
      <c r="V49">
        <v>19.890435</v>
      </c>
      <c r="W49">
        <v>30.689608</v>
      </c>
      <c r="X49">
        <v>120.78185999999999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20.597394999999999</v>
      </c>
      <c r="AH49">
        <v>0</v>
      </c>
      <c r="AI49">
        <v>0</v>
      </c>
      <c r="AJ49">
        <v>0</v>
      </c>
      <c r="AK49">
        <v>52.113515</v>
      </c>
      <c r="AL49">
        <v>2.2298779999999998</v>
      </c>
      <c r="AM49">
        <v>0</v>
      </c>
      <c r="AN49">
        <v>0.67914399999999997</v>
      </c>
      <c r="AO49">
        <v>0</v>
      </c>
      <c r="AP49">
        <v>6.7601570000000004</v>
      </c>
      <c r="AQ49">
        <v>0</v>
      </c>
      <c r="AR49">
        <v>2.118576</v>
      </c>
      <c r="AS49">
        <v>4.5175179999999999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2357.5995000000003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655.46239700000001</v>
      </c>
      <c r="L50">
        <v>626.69752100000005</v>
      </c>
      <c r="M50">
        <v>88.274000000000001</v>
      </c>
      <c r="N50">
        <v>56.66807</v>
      </c>
      <c r="O50">
        <v>118.657167</v>
      </c>
      <c r="P50">
        <v>120.501206</v>
      </c>
      <c r="Q50">
        <v>10.13232</v>
      </c>
      <c r="R50">
        <v>40.673301000000002</v>
      </c>
      <c r="S50">
        <v>25.321300999999998</v>
      </c>
      <c r="T50">
        <v>0</v>
      </c>
      <c r="U50">
        <v>331.927031</v>
      </c>
      <c r="V50">
        <v>19.890435</v>
      </c>
      <c r="W50">
        <v>30.689608</v>
      </c>
      <c r="X50">
        <v>120.78185999999999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20.597394999999999</v>
      </c>
      <c r="AH50">
        <v>0</v>
      </c>
      <c r="AI50">
        <v>0</v>
      </c>
      <c r="AJ50">
        <v>0</v>
      </c>
      <c r="AK50">
        <v>52.113515</v>
      </c>
      <c r="AL50">
        <v>2.2298779999999998</v>
      </c>
      <c r="AM50">
        <v>0</v>
      </c>
      <c r="AN50">
        <v>0.67914399999999997</v>
      </c>
      <c r="AO50">
        <v>0</v>
      </c>
      <c r="AP50">
        <v>6.7601570000000004</v>
      </c>
      <c r="AQ50">
        <v>0</v>
      </c>
      <c r="AR50">
        <v>2.118576</v>
      </c>
      <c r="AS50">
        <v>4.5175179999999999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2357.5995000000003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655.46239700000001</v>
      </c>
      <c r="L51">
        <v>626.69752100000005</v>
      </c>
      <c r="M51">
        <v>88.274000000000001</v>
      </c>
      <c r="N51">
        <v>56.66807</v>
      </c>
      <c r="O51">
        <v>118.657167</v>
      </c>
      <c r="P51">
        <v>120.501206</v>
      </c>
      <c r="Q51">
        <v>10.13232</v>
      </c>
      <c r="R51">
        <v>40.673301000000002</v>
      </c>
      <c r="S51">
        <v>25.321300999999998</v>
      </c>
      <c r="T51">
        <v>0</v>
      </c>
      <c r="U51">
        <v>331.927031</v>
      </c>
      <c r="V51">
        <v>19.890435</v>
      </c>
      <c r="W51">
        <v>30.689608</v>
      </c>
      <c r="X51">
        <v>120.78185999999999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8.5146029999999993</v>
      </c>
      <c r="AG51">
        <v>20.597394999999999</v>
      </c>
      <c r="AH51">
        <v>0</v>
      </c>
      <c r="AI51">
        <v>0</v>
      </c>
      <c r="AJ51">
        <v>0</v>
      </c>
      <c r="AK51">
        <v>52.113515</v>
      </c>
      <c r="AL51">
        <v>2.2298779999999998</v>
      </c>
      <c r="AM51">
        <v>0</v>
      </c>
      <c r="AN51">
        <v>0.67914399999999997</v>
      </c>
      <c r="AO51">
        <v>0</v>
      </c>
      <c r="AP51">
        <v>6.7601570000000004</v>
      </c>
      <c r="AQ51">
        <v>0</v>
      </c>
      <c r="AR51">
        <v>2.118576</v>
      </c>
      <c r="AS51">
        <v>4.5175179999999999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2357.5995000000003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648.40237000000002</v>
      </c>
      <c r="L52">
        <v>626.69752100000005</v>
      </c>
      <c r="M52">
        <v>88.274000000000001</v>
      </c>
      <c r="N52">
        <v>56.66807</v>
      </c>
      <c r="O52">
        <v>118.657167</v>
      </c>
      <c r="P52">
        <v>120.501206</v>
      </c>
      <c r="Q52">
        <v>10.13232</v>
      </c>
      <c r="R52">
        <v>40.673301000000002</v>
      </c>
      <c r="S52">
        <v>25.321300999999998</v>
      </c>
      <c r="T52">
        <v>0</v>
      </c>
      <c r="U52">
        <v>331.927031</v>
      </c>
      <c r="V52">
        <v>19.890435</v>
      </c>
      <c r="W52">
        <v>30.689608</v>
      </c>
      <c r="X52">
        <v>120.78185999999999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8.5146029999999993</v>
      </c>
      <c r="AG52">
        <v>20.597394999999999</v>
      </c>
      <c r="AH52">
        <v>0</v>
      </c>
      <c r="AI52">
        <v>0</v>
      </c>
      <c r="AJ52">
        <v>0</v>
      </c>
      <c r="AK52">
        <v>52.113515</v>
      </c>
      <c r="AL52">
        <v>2.2298779999999998</v>
      </c>
      <c r="AM52">
        <v>0</v>
      </c>
      <c r="AN52">
        <v>0.67914399999999997</v>
      </c>
      <c r="AO52">
        <v>0</v>
      </c>
      <c r="AP52">
        <v>6.7601570000000004</v>
      </c>
      <c r="AQ52">
        <v>0</v>
      </c>
      <c r="AR52">
        <v>2.118576</v>
      </c>
      <c r="AS52">
        <v>4.5175179999999999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2350.5394730000003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610.83209199999999</v>
      </c>
      <c r="L53">
        <v>626.69752100000005</v>
      </c>
      <c r="M53">
        <v>88.274000000000001</v>
      </c>
      <c r="N53">
        <v>56.66807</v>
      </c>
      <c r="O53">
        <v>118.657167</v>
      </c>
      <c r="P53">
        <v>120.501206</v>
      </c>
      <c r="Q53">
        <v>8.5182490000000008</v>
      </c>
      <c r="R53">
        <v>40.673301000000002</v>
      </c>
      <c r="S53">
        <v>21.768176</v>
      </c>
      <c r="T53">
        <v>0</v>
      </c>
      <c r="U53">
        <v>331.927031</v>
      </c>
      <c r="V53">
        <v>19.890435</v>
      </c>
      <c r="W53">
        <v>30.689608</v>
      </c>
      <c r="X53">
        <v>120.78185999999999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8.5146029999999993</v>
      </c>
      <c r="AG53">
        <v>20.597394999999999</v>
      </c>
      <c r="AH53">
        <v>0</v>
      </c>
      <c r="AI53">
        <v>0</v>
      </c>
      <c r="AJ53">
        <v>0</v>
      </c>
      <c r="AK53">
        <v>52.113515</v>
      </c>
      <c r="AL53">
        <v>2.2298779999999998</v>
      </c>
      <c r="AM53">
        <v>0</v>
      </c>
      <c r="AN53">
        <v>0.67914399999999997</v>
      </c>
      <c r="AO53">
        <v>0</v>
      </c>
      <c r="AP53">
        <v>6.7601570000000004</v>
      </c>
      <c r="AQ53">
        <v>0</v>
      </c>
      <c r="AR53">
        <v>23.304335999999999</v>
      </c>
      <c r="AS53">
        <v>4.5175179999999999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2328.9877590000006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570.53309200000001</v>
      </c>
      <c r="L54">
        <v>598.65124000000003</v>
      </c>
      <c r="M54">
        <v>88.274000000000001</v>
      </c>
      <c r="N54">
        <v>56.66807</v>
      </c>
      <c r="O54">
        <v>118.657167</v>
      </c>
      <c r="P54">
        <v>120.501206</v>
      </c>
      <c r="Q54">
        <v>8.5182490000000008</v>
      </c>
      <c r="R54">
        <v>40.673301000000002</v>
      </c>
      <c r="S54">
        <v>21.768176</v>
      </c>
      <c r="T54">
        <v>0</v>
      </c>
      <c r="U54">
        <v>331.927031</v>
      </c>
      <c r="V54">
        <v>19.890435</v>
      </c>
      <c r="W54">
        <v>30.689608</v>
      </c>
      <c r="X54">
        <v>120.78185999999999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8.5146029999999993</v>
      </c>
      <c r="AG54">
        <v>20.597394999999999</v>
      </c>
      <c r="AH54">
        <v>0</v>
      </c>
      <c r="AI54">
        <v>0</v>
      </c>
      <c r="AJ54">
        <v>0</v>
      </c>
      <c r="AK54">
        <v>52.113515</v>
      </c>
      <c r="AL54">
        <v>2.2298779999999998</v>
      </c>
      <c r="AM54">
        <v>0</v>
      </c>
      <c r="AN54">
        <v>0.67914399999999997</v>
      </c>
      <c r="AO54">
        <v>0</v>
      </c>
      <c r="AP54">
        <v>6.7601570000000004</v>
      </c>
      <c r="AQ54">
        <v>0</v>
      </c>
      <c r="AR54">
        <v>23.304335999999999</v>
      </c>
      <c r="AS54">
        <v>4.5175179999999999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2260.6424780000002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542.11749999999995</v>
      </c>
      <c r="L55">
        <v>598.65124000000003</v>
      </c>
      <c r="M55">
        <v>88.274000000000001</v>
      </c>
      <c r="N55">
        <v>56.66807</v>
      </c>
      <c r="O55">
        <v>118.657167</v>
      </c>
      <c r="P55">
        <v>120.501206</v>
      </c>
      <c r="Q55">
        <v>8.5182490000000008</v>
      </c>
      <c r="R55">
        <v>35.139767999999997</v>
      </c>
      <c r="S55">
        <v>21.768176</v>
      </c>
      <c r="T55">
        <v>0</v>
      </c>
      <c r="U55">
        <v>331.927031</v>
      </c>
      <c r="V55">
        <v>19.890435</v>
      </c>
      <c r="W55">
        <v>30.689608</v>
      </c>
      <c r="X55">
        <v>120.78185999999999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8.5146029999999993</v>
      </c>
      <c r="AG55">
        <v>20.597394999999999</v>
      </c>
      <c r="AH55">
        <v>0</v>
      </c>
      <c r="AI55">
        <v>0</v>
      </c>
      <c r="AJ55">
        <v>0</v>
      </c>
      <c r="AK55">
        <v>52.113515</v>
      </c>
      <c r="AL55">
        <v>2.2298779999999998</v>
      </c>
      <c r="AM55">
        <v>0</v>
      </c>
      <c r="AN55">
        <v>0.67914399999999997</v>
      </c>
      <c r="AO55">
        <v>0</v>
      </c>
      <c r="AP55">
        <v>1.22912</v>
      </c>
      <c r="AQ55">
        <v>0</v>
      </c>
      <c r="AR55">
        <v>2.6482199999999998</v>
      </c>
      <c r="AS55">
        <v>4.5175179999999999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2200.5061999999998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494.14249999999998</v>
      </c>
      <c r="L56">
        <v>598.65124000000003</v>
      </c>
      <c r="M56">
        <v>88.274000000000001</v>
      </c>
      <c r="N56">
        <v>56.66807</v>
      </c>
      <c r="O56">
        <v>118.657167</v>
      </c>
      <c r="P56">
        <v>120.501206</v>
      </c>
      <c r="Q56">
        <v>8.5182490000000008</v>
      </c>
      <c r="R56">
        <v>35.139767999999997</v>
      </c>
      <c r="S56">
        <v>21.768176</v>
      </c>
      <c r="T56">
        <v>0</v>
      </c>
      <c r="U56">
        <v>331.927031</v>
      </c>
      <c r="V56">
        <v>16.486778000000001</v>
      </c>
      <c r="W56">
        <v>32.032907999999999</v>
      </c>
      <c r="X56">
        <v>120.78185999999999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8.5146029999999993</v>
      </c>
      <c r="AG56">
        <v>20.597394999999999</v>
      </c>
      <c r="AH56">
        <v>0</v>
      </c>
      <c r="AI56">
        <v>0</v>
      </c>
      <c r="AJ56">
        <v>0</v>
      </c>
      <c r="AK56">
        <v>52.113515</v>
      </c>
      <c r="AL56">
        <v>2.2298779999999998</v>
      </c>
      <c r="AM56">
        <v>0</v>
      </c>
      <c r="AN56">
        <v>0.67914399999999997</v>
      </c>
      <c r="AO56">
        <v>0</v>
      </c>
      <c r="AP56">
        <v>1.22912</v>
      </c>
      <c r="AQ56">
        <v>0</v>
      </c>
      <c r="AR56">
        <v>2.118576</v>
      </c>
      <c r="AS56">
        <v>4.5175179999999999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2149.9411989999994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446.16750000000002</v>
      </c>
      <c r="L57">
        <v>598.65124000000003</v>
      </c>
      <c r="M57">
        <v>88.274000000000001</v>
      </c>
      <c r="N57">
        <v>56.66807</v>
      </c>
      <c r="O57">
        <v>118.657167</v>
      </c>
      <c r="P57">
        <v>120.501206</v>
      </c>
      <c r="Q57">
        <v>8.5182490000000008</v>
      </c>
      <c r="R57">
        <v>35.139767999999997</v>
      </c>
      <c r="S57">
        <v>21.768176</v>
      </c>
      <c r="T57">
        <v>0</v>
      </c>
      <c r="U57">
        <v>331.927031</v>
      </c>
      <c r="V57">
        <v>14.838284</v>
      </c>
      <c r="W57">
        <v>30.689608</v>
      </c>
      <c r="X57">
        <v>120.78185999999999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8.5146029999999993</v>
      </c>
      <c r="AG57">
        <v>20.597394999999999</v>
      </c>
      <c r="AH57">
        <v>0</v>
      </c>
      <c r="AI57">
        <v>0</v>
      </c>
      <c r="AJ57">
        <v>0</v>
      </c>
      <c r="AK57">
        <v>52.113515</v>
      </c>
      <c r="AL57">
        <v>2.2298779999999998</v>
      </c>
      <c r="AM57">
        <v>0</v>
      </c>
      <c r="AN57">
        <v>0.67914399999999997</v>
      </c>
      <c r="AO57">
        <v>0</v>
      </c>
      <c r="AP57">
        <v>1.22912</v>
      </c>
      <c r="AQ57">
        <v>0</v>
      </c>
      <c r="AR57">
        <v>2.118576</v>
      </c>
      <c r="AS57">
        <v>4.5175179999999999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2098.9744049999999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398.1925</v>
      </c>
      <c r="L58">
        <v>598.65124000000003</v>
      </c>
      <c r="M58">
        <v>88.274000000000001</v>
      </c>
      <c r="N58">
        <v>56.66807</v>
      </c>
      <c r="O58">
        <v>118.657167</v>
      </c>
      <c r="P58">
        <v>120.501206</v>
      </c>
      <c r="Q58">
        <v>8.5182490000000008</v>
      </c>
      <c r="R58">
        <v>35.139767999999997</v>
      </c>
      <c r="S58">
        <v>21.768176</v>
      </c>
      <c r="T58">
        <v>0</v>
      </c>
      <c r="U58">
        <v>331.927031</v>
      </c>
      <c r="V58">
        <v>14.838284</v>
      </c>
      <c r="W58">
        <v>32.032907999999999</v>
      </c>
      <c r="X58">
        <v>120.78185999999999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8.5146029999999993</v>
      </c>
      <c r="AG58">
        <v>20.597394999999999</v>
      </c>
      <c r="AH58">
        <v>0</v>
      </c>
      <c r="AI58">
        <v>0</v>
      </c>
      <c r="AJ58">
        <v>0</v>
      </c>
      <c r="AK58">
        <v>52.113515</v>
      </c>
      <c r="AL58">
        <v>2.2298779999999998</v>
      </c>
      <c r="AM58">
        <v>0</v>
      </c>
      <c r="AN58">
        <v>0.67914399999999997</v>
      </c>
      <c r="AO58">
        <v>0</v>
      </c>
      <c r="AP58">
        <v>1.22912</v>
      </c>
      <c r="AQ58">
        <v>0</v>
      </c>
      <c r="AR58">
        <v>2.118576</v>
      </c>
      <c r="AS58">
        <v>4.5175179999999999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2052.342705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350.21749999999997</v>
      </c>
      <c r="L59">
        <v>598.65124000000003</v>
      </c>
      <c r="M59">
        <v>88.274000000000001</v>
      </c>
      <c r="N59">
        <v>56.66807</v>
      </c>
      <c r="O59">
        <v>118.657167</v>
      </c>
      <c r="P59">
        <v>120.501206</v>
      </c>
      <c r="Q59">
        <v>8.5182490000000008</v>
      </c>
      <c r="R59">
        <v>35.139767999999997</v>
      </c>
      <c r="S59">
        <v>21.768176</v>
      </c>
      <c r="T59">
        <v>0</v>
      </c>
      <c r="U59">
        <v>331.927031</v>
      </c>
      <c r="V59">
        <v>14.838284</v>
      </c>
      <c r="W59">
        <v>30.689608</v>
      </c>
      <c r="X59">
        <v>120.78185999999999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8.5146029999999993</v>
      </c>
      <c r="AG59">
        <v>20.597394999999999</v>
      </c>
      <c r="AH59">
        <v>0</v>
      </c>
      <c r="AI59">
        <v>0</v>
      </c>
      <c r="AJ59">
        <v>0</v>
      </c>
      <c r="AK59">
        <v>52.113515</v>
      </c>
      <c r="AL59">
        <v>1.3379270000000001</v>
      </c>
      <c r="AM59">
        <v>0</v>
      </c>
      <c r="AN59">
        <v>0.67914399999999997</v>
      </c>
      <c r="AO59">
        <v>0</v>
      </c>
      <c r="AP59">
        <v>1.22912</v>
      </c>
      <c r="AQ59">
        <v>0</v>
      </c>
      <c r="AR59">
        <v>2.118576</v>
      </c>
      <c r="AS59">
        <v>4.5175179999999999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2002.1324540000001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350.21749999999997</v>
      </c>
      <c r="L60">
        <v>598.65124000000003</v>
      </c>
      <c r="M60">
        <v>88.274000000000001</v>
      </c>
      <c r="N60">
        <v>56.66807</v>
      </c>
      <c r="O60">
        <v>118.657167</v>
      </c>
      <c r="P60">
        <v>120.501206</v>
      </c>
      <c r="Q60">
        <v>8.5182490000000008</v>
      </c>
      <c r="R60">
        <v>35.139767999999997</v>
      </c>
      <c r="S60">
        <v>21.768176</v>
      </c>
      <c r="T60">
        <v>0</v>
      </c>
      <c r="U60">
        <v>331.927031</v>
      </c>
      <c r="V60">
        <v>14.838284</v>
      </c>
      <c r="W60">
        <v>30.689608</v>
      </c>
      <c r="X60">
        <v>120.78185999999999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8.5146029999999993</v>
      </c>
      <c r="AG60">
        <v>20.597394999999999</v>
      </c>
      <c r="AH60">
        <v>0</v>
      </c>
      <c r="AI60">
        <v>0</v>
      </c>
      <c r="AJ60">
        <v>0</v>
      </c>
      <c r="AK60">
        <v>52.113515</v>
      </c>
      <c r="AL60">
        <v>1.3379270000000001</v>
      </c>
      <c r="AM60">
        <v>0</v>
      </c>
      <c r="AN60">
        <v>0.67914399999999997</v>
      </c>
      <c r="AO60">
        <v>0</v>
      </c>
      <c r="AP60">
        <v>1.22912</v>
      </c>
      <c r="AQ60">
        <v>0</v>
      </c>
      <c r="AR60">
        <v>2.118576</v>
      </c>
      <c r="AS60">
        <v>4.5175179999999999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2002.1324540000001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350.21749999999997</v>
      </c>
      <c r="L61">
        <v>598.65124000000003</v>
      </c>
      <c r="M61">
        <v>88.274000000000001</v>
      </c>
      <c r="N61">
        <v>56.66807</v>
      </c>
      <c r="O61">
        <v>118.657167</v>
      </c>
      <c r="P61">
        <v>120.501206</v>
      </c>
      <c r="Q61">
        <v>8.5182490000000008</v>
      </c>
      <c r="R61">
        <v>35.139767999999997</v>
      </c>
      <c r="S61">
        <v>21.768176</v>
      </c>
      <c r="T61">
        <v>0</v>
      </c>
      <c r="U61">
        <v>331.927031</v>
      </c>
      <c r="V61">
        <v>14.838284</v>
      </c>
      <c r="W61">
        <v>30.689608</v>
      </c>
      <c r="X61">
        <v>120.78185999999999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8.5146029999999993</v>
      </c>
      <c r="AG61">
        <v>20.597394999999999</v>
      </c>
      <c r="AH61">
        <v>0</v>
      </c>
      <c r="AI61">
        <v>0</v>
      </c>
      <c r="AJ61">
        <v>0</v>
      </c>
      <c r="AK61">
        <v>52.113515</v>
      </c>
      <c r="AL61">
        <v>1.3379270000000001</v>
      </c>
      <c r="AM61">
        <v>0</v>
      </c>
      <c r="AN61">
        <v>0.67914399999999997</v>
      </c>
      <c r="AO61">
        <v>0</v>
      </c>
      <c r="AP61">
        <v>1.22912</v>
      </c>
      <c r="AQ61">
        <v>0</v>
      </c>
      <c r="AR61">
        <v>2.118576</v>
      </c>
      <c r="AS61">
        <v>4.5175179999999999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2002.1324540000001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350.21749999999997</v>
      </c>
      <c r="L62">
        <v>598.65124000000003</v>
      </c>
      <c r="M62">
        <v>88.274000000000001</v>
      </c>
      <c r="N62">
        <v>56.66807</v>
      </c>
      <c r="O62">
        <v>118.657167</v>
      </c>
      <c r="P62">
        <v>120.501206</v>
      </c>
      <c r="Q62">
        <v>8.5182490000000008</v>
      </c>
      <c r="R62">
        <v>35.139767999999997</v>
      </c>
      <c r="S62">
        <v>21.768176</v>
      </c>
      <c r="T62">
        <v>0</v>
      </c>
      <c r="U62">
        <v>331.927031</v>
      </c>
      <c r="V62">
        <v>14.838284</v>
      </c>
      <c r="W62">
        <v>30.689608</v>
      </c>
      <c r="X62">
        <v>120.78185999999999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8.5146029999999993</v>
      </c>
      <c r="AG62">
        <v>20.597394999999999</v>
      </c>
      <c r="AH62">
        <v>0</v>
      </c>
      <c r="AI62">
        <v>0</v>
      </c>
      <c r="AJ62">
        <v>0</v>
      </c>
      <c r="AK62">
        <v>52.113515</v>
      </c>
      <c r="AL62">
        <v>1.3379270000000001</v>
      </c>
      <c r="AM62">
        <v>0</v>
      </c>
      <c r="AN62">
        <v>0.67914399999999997</v>
      </c>
      <c r="AO62">
        <v>0</v>
      </c>
      <c r="AP62">
        <v>1.22912</v>
      </c>
      <c r="AQ62">
        <v>0</v>
      </c>
      <c r="AR62">
        <v>2.118576</v>
      </c>
      <c r="AS62">
        <v>4.5175179999999999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2002.1324540000001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350.21749999999997</v>
      </c>
      <c r="L63">
        <v>598.65124000000003</v>
      </c>
      <c r="M63">
        <v>88.274000000000001</v>
      </c>
      <c r="N63">
        <v>56.66807</v>
      </c>
      <c r="O63">
        <v>118.657167</v>
      </c>
      <c r="P63">
        <v>120.501206</v>
      </c>
      <c r="Q63">
        <v>8.5182490000000008</v>
      </c>
      <c r="R63">
        <v>35.139767999999997</v>
      </c>
      <c r="S63">
        <v>21.768176</v>
      </c>
      <c r="T63">
        <v>0</v>
      </c>
      <c r="U63">
        <v>331.927031</v>
      </c>
      <c r="V63">
        <v>14.838284</v>
      </c>
      <c r="W63">
        <v>30.689608</v>
      </c>
      <c r="X63">
        <v>120.78185999999999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8.5146029999999993</v>
      </c>
      <c r="AG63">
        <v>20.597394999999999</v>
      </c>
      <c r="AH63">
        <v>0</v>
      </c>
      <c r="AI63">
        <v>0</v>
      </c>
      <c r="AJ63">
        <v>0</v>
      </c>
      <c r="AK63">
        <v>52.113515</v>
      </c>
      <c r="AL63">
        <v>1.3379270000000001</v>
      </c>
      <c r="AM63">
        <v>0</v>
      </c>
      <c r="AN63">
        <v>0.67914399999999997</v>
      </c>
      <c r="AO63">
        <v>0</v>
      </c>
      <c r="AP63">
        <v>0.49164799999999997</v>
      </c>
      <c r="AQ63">
        <v>14.93078</v>
      </c>
      <c r="AR63">
        <v>2.118576</v>
      </c>
      <c r="AS63">
        <v>4.5175179999999999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2016.3257619999999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398.1925</v>
      </c>
      <c r="L64">
        <v>598.65124000000003</v>
      </c>
      <c r="M64">
        <v>88.274000000000001</v>
      </c>
      <c r="N64">
        <v>56.66807</v>
      </c>
      <c r="O64">
        <v>118.657167</v>
      </c>
      <c r="P64">
        <v>120.501206</v>
      </c>
      <c r="Q64">
        <v>8.5182490000000008</v>
      </c>
      <c r="R64">
        <v>35.139767999999997</v>
      </c>
      <c r="S64">
        <v>21.768176</v>
      </c>
      <c r="T64">
        <v>0</v>
      </c>
      <c r="U64">
        <v>331.927031</v>
      </c>
      <c r="V64">
        <v>14.838284</v>
      </c>
      <c r="W64">
        <v>30.689608</v>
      </c>
      <c r="X64">
        <v>120.78185999999999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8.5146029999999993</v>
      </c>
      <c r="AG64">
        <v>20.597394999999999</v>
      </c>
      <c r="AH64">
        <v>0</v>
      </c>
      <c r="AI64">
        <v>0</v>
      </c>
      <c r="AJ64">
        <v>0</v>
      </c>
      <c r="AK64">
        <v>52.113515</v>
      </c>
      <c r="AL64">
        <v>1.3379270000000001</v>
      </c>
      <c r="AM64">
        <v>0</v>
      </c>
      <c r="AN64">
        <v>0.67914399999999997</v>
      </c>
      <c r="AO64">
        <v>0</v>
      </c>
      <c r="AP64">
        <v>0.49164799999999997</v>
      </c>
      <c r="AQ64">
        <v>14.93078</v>
      </c>
      <c r="AR64">
        <v>2.118576</v>
      </c>
      <c r="AS64">
        <v>4.5175179999999999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2064.3007619999998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446.16750000000002</v>
      </c>
      <c r="L65">
        <v>598.65124000000003</v>
      </c>
      <c r="M65">
        <v>88.274000000000001</v>
      </c>
      <c r="N65">
        <v>56.66807</v>
      </c>
      <c r="O65">
        <v>118.657167</v>
      </c>
      <c r="P65">
        <v>120.501206</v>
      </c>
      <c r="Q65">
        <v>8.5182490000000008</v>
      </c>
      <c r="R65">
        <v>35.139767999999997</v>
      </c>
      <c r="S65">
        <v>21.768176</v>
      </c>
      <c r="T65">
        <v>0</v>
      </c>
      <c r="U65">
        <v>331.927031</v>
      </c>
      <c r="V65">
        <v>19.890435</v>
      </c>
      <c r="W65">
        <v>30.689608</v>
      </c>
      <c r="X65">
        <v>120.78185999999999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8.5146029999999993</v>
      </c>
      <c r="AG65">
        <v>20.597394999999999</v>
      </c>
      <c r="AH65">
        <v>0</v>
      </c>
      <c r="AI65">
        <v>0</v>
      </c>
      <c r="AJ65">
        <v>0</v>
      </c>
      <c r="AK65">
        <v>52.113515</v>
      </c>
      <c r="AL65">
        <v>1.3379270000000001</v>
      </c>
      <c r="AM65">
        <v>0</v>
      </c>
      <c r="AN65">
        <v>0.67914399999999997</v>
      </c>
      <c r="AO65">
        <v>0</v>
      </c>
      <c r="AP65">
        <v>0.49164799999999997</v>
      </c>
      <c r="AQ65">
        <v>14.93078</v>
      </c>
      <c r="AR65">
        <v>2.118576</v>
      </c>
      <c r="AS65">
        <v>5.8082370000000001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2118.6186320000002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491.940068</v>
      </c>
      <c r="L66">
        <v>598.65124000000003</v>
      </c>
      <c r="M66">
        <v>88.274000000000001</v>
      </c>
      <c r="N66">
        <v>56.66807</v>
      </c>
      <c r="O66">
        <v>118.657167</v>
      </c>
      <c r="P66">
        <v>120.501206</v>
      </c>
      <c r="Q66">
        <v>8.5182490000000008</v>
      </c>
      <c r="R66">
        <v>35.139767999999997</v>
      </c>
      <c r="S66">
        <v>21.768176</v>
      </c>
      <c r="T66">
        <v>0</v>
      </c>
      <c r="U66">
        <v>331.927031</v>
      </c>
      <c r="V66">
        <v>19.890435</v>
      </c>
      <c r="W66">
        <v>30.689608</v>
      </c>
      <c r="X66">
        <v>120.78185999999999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8.5146029999999993</v>
      </c>
      <c r="AG66">
        <v>20.597394999999999</v>
      </c>
      <c r="AH66">
        <v>0</v>
      </c>
      <c r="AI66">
        <v>0</v>
      </c>
      <c r="AJ66">
        <v>0</v>
      </c>
      <c r="AK66">
        <v>52.113515</v>
      </c>
      <c r="AL66">
        <v>1.3379270000000001</v>
      </c>
      <c r="AM66">
        <v>0</v>
      </c>
      <c r="AN66">
        <v>0.67914399999999997</v>
      </c>
      <c r="AO66">
        <v>0</v>
      </c>
      <c r="AP66">
        <v>0.49164799999999997</v>
      </c>
      <c r="AQ66">
        <v>29.861559</v>
      </c>
      <c r="AR66">
        <v>2.118576</v>
      </c>
      <c r="AS66">
        <v>5.8082370000000001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2179.3219789999998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542.11749999999995</v>
      </c>
      <c r="L67">
        <v>598.65124000000003</v>
      </c>
      <c r="M67">
        <v>88.274000000000001</v>
      </c>
      <c r="N67">
        <v>56.66807</v>
      </c>
      <c r="O67">
        <v>118.657167</v>
      </c>
      <c r="P67">
        <v>120.501206</v>
      </c>
      <c r="Q67">
        <v>8.5182490000000008</v>
      </c>
      <c r="R67">
        <v>35.139767999999997</v>
      </c>
      <c r="S67">
        <v>21.768176</v>
      </c>
      <c r="T67">
        <v>0</v>
      </c>
      <c r="U67">
        <v>331.927031</v>
      </c>
      <c r="V67">
        <v>19.890435</v>
      </c>
      <c r="W67">
        <v>30.689608</v>
      </c>
      <c r="X67">
        <v>120.78185999999999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15.811458</v>
      </c>
      <c r="AF67">
        <v>8.5146029999999993</v>
      </c>
      <c r="AG67">
        <v>20.597394999999999</v>
      </c>
      <c r="AH67">
        <v>0</v>
      </c>
      <c r="AI67">
        <v>0</v>
      </c>
      <c r="AJ67">
        <v>0</v>
      </c>
      <c r="AK67">
        <v>52.113515</v>
      </c>
      <c r="AL67">
        <v>1.3379270000000001</v>
      </c>
      <c r="AM67">
        <v>0</v>
      </c>
      <c r="AN67">
        <v>0.67914399999999997</v>
      </c>
      <c r="AO67">
        <v>0</v>
      </c>
      <c r="AP67">
        <v>0.49164799999999997</v>
      </c>
      <c r="AQ67">
        <v>29.861559</v>
      </c>
      <c r="AR67">
        <v>2.118576</v>
      </c>
      <c r="AS67">
        <v>16.004921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2255.5075529999999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570.53309200000001</v>
      </c>
      <c r="L68">
        <v>598.65124000000003</v>
      </c>
      <c r="M68">
        <v>88.274000000000001</v>
      </c>
      <c r="N68">
        <v>56.66807</v>
      </c>
      <c r="O68">
        <v>118.657167</v>
      </c>
      <c r="P68">
        <v>120.501206</v>
      </c>
      <c r="Q68">
        <v>8.5182490000000008</v>
      </c>
      <c r="R68">
        <v>35.139767999999997</v>
      </c>
      <c r="S68">
        <v>21.768176</v>
      </c>
      <c r="T68">
        <v>0</v>
      </c>
      <c r="U68">
        <v>331.927031</v>
      </c>
      <c r="V68">
        <v>19.890435</v>
      </c>
      <c r="W68">
        <v>30.689608</v>
      </c>
      <c r="X68">
        <v>120.78185999999999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15.811458</v>
      </c>
      <c r="AF68">
        <v>8.5146029999999993</v>
      </c>
      <c r="AG68">
        <v>20.597394999999999</v>
      </c>
      <c r="AH68">
        <v>0</v>
      </c>
      <c r="AI68">
        <v>0</v>
      </c>
      <c r="AJ68">
        <v>0</v>
      </c>
      <c r="AK68">
        <v>52.113515</v>
      </c>
      <c r="AL68">
        <v>1.3379270000000001</v>
      </c>
      <c r="AM68">
        <v>0</v>
      </c>
      <c r="AN68">
        <v>0.67914399999999997</v>
      </c>
      <c r="AO68">
        <v>0</v>
      </c>
      <c r="AP68">
        <v>0.49164799999999997</v>
      </c>
      <c r="AQ68">
        <v>29.861559</v>
      </c>
      <c r="AR68">
        <v>2.118576</v>
      </c>
      <c r="AS68">
        <v>16.004921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2283.9231450000002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655.169757</v>
      </c>
      <c r="L69">
        <v>626.68418099999997</v>
      </c>
      <c r="M69">
        <v>88.274000000000001</v>
      </c>
      <c r="N69">
        <v>56.66807</v>
      </c>
      <c r="O69">
        <v>118.657167</v>
      </c>
      <c r="P69">
        <v>120.501206</v>
      </c>
      <c r="Q69">
        <v>10.13232</v>
      </c>
      <c r="R69">
        <v>40.673301000000002</v>
      </c>
      <c r="S69">
        <v>25.320805</v>
      </c>
      <c r="T69">
        <v>0</v>
      </c>
      <c r="U69">
        <v>331.927031</v>
      </c>
      <c r="V69">
        <v>19.890435</v>
      </c>
      <c r="W69">
        <v>30.689608</v>
      </c>
      <c r="X69">
        <v>120.78185999999999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15.811458</v>
      </c>
      <c r="AF69">
        <v>8.5146029999999993</v>
      </c>
      <c r="AG69">
        <v>20.597394999999999</v>
      </c>
      <c r="AH69">
        <v>16.355637000000002</v>
      </c>
      <c r="AI69">
        <v>0</v>
      </c>
      <c r="AJ69">
        <v>0</v>
      </c>
      <c r="AK69">
        <v>52.113515</v>
      </c>
      <c r="AL69">
        <v>1.3379270000000001</v>
      </c>
      <c r="AM69">
        <v>0</v>
      </c>
      <c r="AN69">
        <v>0.67914399999999997</v>
      </c>
      <c r="AO69">
        <v>0</v>
      </c>
      <c r="AP69">
        <v>0</v>
      </c>
      <c r="AQ69">
        <v>44.792338000000001</v>
      </c>
      <c r="AR69">
        <v>2.118576</v>
      </c>
      <c r="AS69">
        <v>16.004921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2438.0877520000004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655.17454699999996</v>
      </c>
      <c r="L70">
        <v>626.69752100000005</v>
      </c>
      <c r="M70">
        <v>88.274000000000001</v>
      </c>
      <c r="N70">
        <v>56.66807</v>
      </c>
      <c r="O70">
        <v>118.657167</v>
      </c>
      <c r="P70">
        <v>120.501206</v>
      </c>
      <c r="Q70">
        <v>10.13232</v>
      </c>
      <c r="R70">
        <v>40.673301000000002</v>
      </c>
      <c r="S70">
        <v>25.321300999999998</v>
      </c>
      <c r="T70">
        <v>0</v>
      </c>
      <c r="U70">
        <v>331.927031</v>
      </c>
      <c r="V70">
        <v>19.890435</v>
      </c>
      <c r="W70">
        <v>30.689608</v>
      </c>
      <c r="X70">
        <v>120.78185999999999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15.811458</v>
      </c>
      <c r="AF70">
        <v>8.5146029999999993</v>
      </c>
      <c r="AG70">
        <v>20.597394999999999</v>
      </c>
      <c r="AH70">
        <v>35.437213999999997</v>
      </c>
      <c r="AI70">
        <v>0</v>
      </c>
      <c r="AJ70">
        <v>0</v>
      </c>
      <c r="AK70">
        <v>52.113515</v>
      </c>
      <c r="AL70">
        <v>1.3379270000000001</v>
      </c>
      <c r="AM70">
        <v>0</v>
      </c>
      <c r="AN70">
        <v>0.67914399999999997</v>
      </c>
      <c r="AO70">
        <v>0</v>
      </c>
      <c r="AP70">
        <v>0</v>
      </c>
      <c r="AQ70">
        <v>44.792338000000001</v>
      </c>
      <c r="AR70">
        <v>2.118576</v>
      </c>
      <c r="AS70">
        <v>16.004921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2457.1879550000003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655.17454699999996</v>
      </c>
      <c r="L71">
        <v>626.69752100000005</v>
      </c>
      <c r="M71">
        <v>88.274000000000001</v>
      </c>
      <c r="N71">
        <v>56.66807</v>
      </c>
      <c r="O71">
        <v>118.657167</v>
      </c>
      <c r="P71">
        <v>120.501206</v>
      </c>
      <c r="Q71">
        <v>10.13232</v>
      </c>
      <c r="R71">
        <v>40.673301000000002</v>
      </c>
      <c r="S71">
        <v>25.321300999999998</v>
      </c>
      <c r="T71">
        <v>0</v>
      </c>
      <c r="U71">
        <v>331.927031</v>
      </c>
      <c r="V71">
        <v>19.890435</v>
      </c>
      <c r="W71">
        <v>30.689608</v>
      </c>
      <c r="X71">
        <v>120.78185999999999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8.7660269999999993</v>
      </c>
      <c r="AE71">
        <v>31.622917000000001</v>
      </c>
      <c r="AF71">
        <v>8.5146029999999993</v>
      </c>
      <c r="AG71">
        <v>20.597394999999999</v>
      </c>
      <c r="AH71">
        <v>56.336083000000002</v>
      </c>
      <c r="AI71">
        <v>0</v>
      </c>
      <c r="AJ71">
        <v>0</v>
      </c>
      <c r="AK71">
        <v>52.113515</v>
      </c>
      <c r="AL71">
        <v>1.3379270000000001</v>
      </c>
      <c r="AM71">
        <v>0</v>
      </c>
      <c r="AN71">
        <v>0.67914399999999997</v>
      </c>
      <c r="AO71">
        <v>0</v>
      </c>
      <c r="AP71">
        <v>0</v>
      </c>
      <c r="AQ71">
        <v>44.792338000000001</v>
      </c>
      <c r="AR71">
        <v>2.118576</v>
      </c>
      <c r="AS71">
        <v>4.5175179999999999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2503.8135600000005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655.17454699999996</v>
      </c>
      <c r="L72">
        <v>626.69752100000005</v>
      </c>
      <c r="M72">
        <v>88.274000000000001</v>
      </c>
      <c r="N72">
        <v>56.66807</v>
      </c>
      <c r="O72">
        <v>118.657167</v>
      </c>
      <c r="P72">
        <v>120.501206</v>
      </c>
      <c r="Q72">
        <v>10.13232</v>
      </c>
      <c r="R72">
        <v>40.673301000000002</v>
      </c>
      <c r="S72">
        <v>25.321300999999998</v>
      </c>
      <c r="T72">
        <v>0</v>
      </c>
      <c r="U72">
        <v>331.927031</v>
      </c>
      <c r="V72">
        <v>19.890435</v>
      </c>
      <c r="W72">
        <v>30.689608</v>
      </c>
      <c r="X72">
        <v>120.78185999999999</v>
      </c>
      <c r="Y72">
        <v>0</v>
      </c>
      <c r="Z72">
        <v>1.05545</v>
      </c>
      <c r="AA72">
        <v>0</v>
      </c>
      <c r="AB72">
        <v>12.636653000000001</v>
      </c>
      <c r="AC72">
        <v>1.221827</v>
      </c>
      <c r="AD72">
        <v>17.532053000000001</v>
      </c>
      <c r="AE72">
        <v>31.622917000000001</v>
      </c>
      <c r="AF72">
        <v>17.029205999999999</v>
      </c>
      <c r="AG72">
        <v>20.597394999999999</v>
      </c>
      <c r="AH72">
        <v>72.691720000000004</v>
      </c>
      <c r="AI72">
        <v>0</v>
      </c>
      <c r="AJ72">
        <v>0</v>
      </c>
      <c r="AK72">
        <v>52.113515</v>
      </c>
      <c r="AL72">
        <v>1.3379270000000001</v>
      </c>
      <c r="AM72">
        <v>5.0648929999999996</v>
      </c>
      <c r="AN72">
        <v>0.67914399999999997</v>
      </c>
      <c r="AO72">
        <v>0</v>
      </c>
      <c r="AP72">
        <v>0</v>
      </c>
      <c r="AQ72">
        <v>44.792338000000001</v>
      </c>
      <c r="AR72">
        <v>2.118576</v>
      </c>
      <c r="AS72">
        <v>4.5175179999999999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2544.7919959999999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655.17454699999996</v>
      </c>
      <c r="L73">
        <v>626.69752100000005</v>
      </c>
      <c r="M73">
        <v>88.274000000000001</v>
      </c>
      <c r="N73">
        <v>56.66807</v>
      </c>
      <c r="O73">
        <v>118.657167</v>
      </c>
      <c r="P73">
        <v>120.501206</v>
      </c>
      <c r="Q73">
        <v>10.13232</v>
      </c>
      <c r="R73">
        <v>40.673301000000002</v>
      </c>
      <c r="S73">
        <v>25.321300999999998</v>
      </c>
      <c r="T73">
        <v>0</v>
      </c>
      <c r="U73">
        <v>331.927031</v>
      </c>
      <c r="V73">
        <v>19.890435</v>
      </c>
      <c r="W73">
        <v>30.689608</v>
      </c>
      <c r="X73">
        <v>120.78185999999999</v>
      </c>
      <c r="Y73">
        <v>0</v>
      </c>
      <c r="Z73">
        <v>12.513415</v>
      </c>
      <c r="AA73">
        <v>6.7462439999999999</v>
      </c>
      <c r="AB73">
        <v>25.273306999999999</v>
      </c>
      <c r="AC73">
        <v>27.885764000000002</v>
      </c>
      <c r="AD73">
        <v>17.532053000000001</v>
      </c>
      <c r="AE73">
        <v>31.622917000000001</v>
      </c>
      <c r="AF73">
        <v>25.543809</v>
      </c>
      <c r="AG73">
        <v>20.597394999999999</v>
      </c>
      <c r="AH73">
        <v>89.774274000000005</v>
      </c>
      <c r="AI73">
        <v>3.6643300000000001</v>
      </c>
      <c r="AJ73">
        <v>0</v>
      </c>
      <c r="AK73">
        <v>52.113515</v>
      </c>
      <c r="AL73">
        <v>1.3379270000000001</v>
      </c>
      <c r="AM73">
        <v>10.109323</v>
      </c>
      <c r="AN73">
        <v>0.67914399999999997</v>
      </c>
      <c r="AO73">
        <v>0</v>
      </c>
      <c r="AP73">
        <v>0</v>
      </c>
      <c r="AQ73">
        <v>44.792338000000001</v>
      </c>
      <c r="AR73">
        <v>2.118576</v>
      </c>
      <c r="AS73">
        <v>4.5175179999999999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2636.6027129999998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655.17454699999996</v>
      </c>
      <c r="L74">
        <v>626.69752100000005</v>
      </c>
      <c r="M74">
        <v>88.274000000000001</v>
      </c>
      <c r="N74">
        <v>56.66807</v>
      </c>
      <c r="O74">
        <v>118.657167</v>
      </c>
      <c r="P74">
        <v>120.501206</v>
      </c>
      <c r="Q74">
        <v>10.13232</v>
      </c>
      <c r="R74">
        <v>40.673301000000002</v>
      </c>
      <c r="S74">
        <v>25.321300999999998</v>
      </c>
      <c r="T74">
        <v>0</v>
      </c>
      <c r="U74">
        <v>331.927031</v>
      </c>
      <c r="V74">
        <v>19.890435</v>
      </c>
      <c r="W74">
        <v>30.689608</v>
      </c>
      <c r="X74">
        <v>120.78185999999999</v>
      </c>
      <c r="Y74">
        <v>0</v>
      </c>
      <c r="Z74">
        <v>12.513415</v>
      </c>
      <c r="AA74">
        <v>13.340888</v>
      </c>
      <c r="AB74">
        <v>25.273306999999999</v>
      </c>
      <c r="AC74">
        <v>27.885764000000002</v>
      </c>
      <c r="AD74">
        <v>26.298079999999999</v>
      </c>
      <c r="AE74">
        <v>31.622917000000001</v>
      </c>
      <c r="AF74">
        <v>25.543809</v>
      </c>
      <c r="AG74">
        <v>20.597394999999999</v>
      </c>
      <c r="AH74">
        <v>112.217843</v>
      </c>
      <c r="AI74">
        <v>15.688219999999999</v>
      </c>
      <c r="AJ74">
        <v>0</v>
      </c>
      <c r="AK74">
        <v>52.113515</v>
      </c>
      <c r="AL74">
        <v>6.6896339999999999</v>
      </c>
      <c r="AM74">
        <v>10.109323</v>
      </c>
      <c r="AN74">
        <v>0.67914399999999997</v>
      </c>
      <c r="AO74">
        <v>0</v>
      </c>
      <c r="AP74">
        <v>0</v>
      </c>
      <c r="AQ74">
        <v>44.792338000000001</v>
      </c>
      <c r="AR74">
        <v>2.118576</v>
      </c>
      <c r="AS74">
        <v>4.5175179999999999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2691.7825499999999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655.17454699999996</v>
      </c>
      <c r="L75">
        <v>626.69752100000005</v>
      </c>
      <c r="M75">
        <v>88.274000000000001</v>
      </c>
      <c r="N75">
        <v>56.66807</v>
      </c>
      <c r="O75">
        <v>118.657167</v>
      </c>
      <c r="P75">
        <v>120.501206</v>
      </c>
      <c r="Q75">
        <v>10.13232</v>
      </c>
      <c r="R75">
        <v>40.673301000000002</v>
      </c>
      <c r="S75">
        <v>25.321300999999998</v>
      </c>
      <c r="T75">
        <v>0</v>
      </c>
      <c r="U75">
        <v>331.927031</v>
      </c>
      <c r="V75">
        <v>19.890435</v>
      </c>
      <c r="W75">
        <v>30.689608</v>
      </c>
      <c r="X75">
        <v>120.78185999999999</v>
      </c>
      <c r="Y75">
        <v>0</v>
      </c>
      <c r="Z75">
        <v>12.513415</v>
      </c>
      <c r="AA75">
        <v>21.224139999999998</v>
      </c>
      <c r="AB75">
        <v>25.273306999999999</v>
      </c>
      <c r="AC75">
        <v>27.885764000000002</v>
      </c>
      <c r="AD75">
        <v>26.298079999999999</v>
      </c>
      <c r="AE75">
        <v>31.622917000000001</v>
      </c>
      <c r="AF75">
        <v>25.543809</v>
      </c>
      <c r="AG75">
        <v>20.597394999999999</v>
      </c>
      <c r="AH75">
        <v>134.66141099999999</v>
      </c>
      <c r="AI75">
        <v>15.688219999999999</v>
      </c>
      <c r="AJ75">
        <v>0</v>
      </c>
      <c r="AK75">
        <v>52.113515</v>
      </c>
      <c r="AL75">
        <v>53.517071999999999</v>
      </c>
      <c r="AM75">
        <v>10.109323</v>
      </c>
      <c r="AN75">
        <v>0.67914399999999997</v>
      </c>
      <c r="AO75">
        <v>0</v>
      </c>
      <c r="AP75">
        <v>0</v>
      </c>
      <c r="AQ75">
        <v>44.792338000000001</v>
      </c>
      <c r="AR75">
        <v>2.118576</v>
      </c>
      <c r="AS75">
        <v>4.5175179999999999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2768.9368079999999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655.17454699999996</v>
      </c>
      <c r="L76">
        <v>626.69752100000005</v>
      </c>
      <c r="M76">
        <v>88.274000000000001</v>
      </c>
      <c r="N76">
        <v>56.66807</v>
      </c>
      <c r="O76">
        <v>118.657167</v>
      </c>
      <c r="P76">
        <v>120.501206</v>
      </c>
      <c r="Q76">
        <v>10.13232</v>
      </c>
      <c r="R76">
        <v>40.673301000000002</v>
      </c>
      <c r="S76">
        <v>25.321300999999998</v>
      </c>
      <c r="T76">
        <v>0</v>
      </c>
      <c r="U76">
        <v>331.927031</v>
      </c>
      <c r="V76">
        <v>19.890435</v>
      </c>
      <c r="W76">
        <v>30.689608</v>
      </c>
      <c r="X76">
        <v>120.78185999999999</v>
      </c>
      <c r="Y76">
        <v>0</v>
      </c>
      <c r="Z76">
        <v>12.513415</v>
      </c>
      <c r="AA76">
        <v>25.014164999999998</v>
      </c>
      <c r="AB76">
        <v>25.273306999999999</v>
      </c>
      <c r="AC76">
        <v>27.885764000000002</v>
      </c>
      <c r="AD76">
        <v>26.298079999999999</v>
      </c>
      <c r="AE76">
        <v>31.622917000000001</v>
      </c>
      <c r="AF76">
        <v>25.543809</v>
      </c>
      <c r="AG76">
        <v>20.597394999999999</v>
      </c>
      <c r="AH76">
        <v>134.66141099999999</v>
      </c>
      <c r="AI76">
        <v>15.688219999999999</v>
      </c>
      <c r="AJ76">
        <v>0</v>
      </c>
      <c r="AK76">
        <v>52.113515</v>
      </c>
      <c r="AL76">
        <v>53.517071999999999</v>
      </c>
      <c r="AM76">
        <v>10.109323</v>
      </c>
      <c r="AN76">
        <v>0.67914399999999997</v>
      </c>
      <c r="AO76">
        <v>0</v>
      </c>
      <c r="AP76">
        <v>0</v>
      </c>
      <c r="AQ76">
        <v>44.792338000000001</v>
      </c>
      <c r="AR76">
        <v>3.177864</v>
      </c>
      <c r="AS76">
        <v>4.5175179999999999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2773.7861210000005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655.17454699999996</v>
      </c>
      <c r="L77">
        <v>626.69752100000005</v>
      </c>
      <c r="M77">
        <v>88.274000000000001</v>
      </c>
      <c r="N77">
        <v>56.66807</v>
      </c>
      <c r="O77">
        <v>118.657167</v>
      </c>
      <c r="P77">
        <v>120.501206</v>
      </c>
      <c r="Q77">
        <v>12.507018</v>
      </c>
      <c r="R77">
        <v>40.673301000000002</v>
      </c>
      <c r="S77">
        <v>25.321300999999998</v>
      </c>
      <c r="T77">
        <v>0</v>
      </c>
      <c r="U77">
        <v>331.927031</v>
      </c>
      <c r="V77">
        <v>19.890435</v>
      </c>
      <c r="W77">
        <v>30.689608</v>
      </c>
      <c r="X77">
        <v>120.78185999999999</v>
      </c>
      <c r="Y77">
        <v>0</v>
      </c>
      <c r="Z77">
        <v>12.513415</v>
      </c>
      <c r="AA77">
        <v>25.014164999999998</v>
      </c>
      <c r="AB77">
        <v>25.273306999999999</v>
      </c>
      <c r="AC77">
        <v>27.885764000000002</v>
      </c>
      <c r="AD77">
        <v>26.298079999999999</v>
      </c>
      <c r="AE77">
        <v>31.622917000000001</v>
      </c>
      <c r="AF77">
        <v>25.543809</v>
      </c>
      <c r="AG77">
        <v>20.597394999999999</v>
      </c>
      <c r="AH77">
        <v>127.21051</v>
      </c>
      <c r="AI77">
        <v>15.688219999999999</v>
      </c>
      <c r="AJ77">
        <v>0</v>
      </c>
      <c r="AK77">
        <v>52.113515</v>
      </c>
      <c r="AL77">
        <v>53.517071999999999</v>
      </c>
      <c r="AM77">
        <v>10.109323</v>
      </c>
      <c r="AN77">
        <v>0.67914399999999997</v>
      </c>
      <c r="AO77">
        <v>0</v>
      </c>
      <c r="AP77">
        <v>0</v>
      </c>
      <c r="AQ77">
        <v>44.792338000000001</v>
      </c>
      <c r="AR77">
        <v>23.304335999999999</v>
      </c>
      <c r="AS77">
        <v>4.5175179999999999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2788.8363900000004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655.17454699999996</v>
      </c>
      <c r="L78">
        <v>626.69752100000005</v>
      </c>
      <c r="M78">
        <v>88.274000000000001</v>
      </c>
      <c r="N78">
        <v>56.66807</v>
      </c>
      <c r="O78">
        <v>118.657167</v>
      </c>
      <c r="P78">
        <v>120.501206</v>
      </c>
      <c r="Q78">
        <v>12.708386000000001</v>
      </c>
      <c r="R78">
        <v>40.673301000000002</v>
      </c>
      <c r="S78">
        <v>25.321300999999998</v>
      </c>
      <c r="T78">
        <v>0</v>
      </c>
      <c r="U78">
        <v>331.927031</v>
      </c>
      <c r="V78">
        <v>19.890435</v>
      </c>
      <c r="W78">
        <v>30.689608</v>
      </c>
      <c r="X78">
        <v>120.78185999999999</v>
      </c>
      <c r="Y78">
        <v>0</v>
      </c>
      <c r="Z78">
        <v>12.513415</v>
      </c>
      <c r="AA78">
        <v>25.014164999999998</v>
      </c>
      <c r="AB78">
        <v>25.273306999999999</v>
      </c>
      <c r="AC78">
        <v>27.885764000000002</v>
      </c>
      <c r="AD78">
        <v>17.532053000000001</v>
      </c>
      <c r="AE78">
        <v>31.622917000000001</v>
      </c>
      <c r="AF78">
        <v>25.543809</v>
      </c>
      <c r="AG78">
        <v>20.597394999999999</v>
      </c>
      <c r="AH78">
        <v>107.220287</v>
      </c>
      <c r="AI78">
        <v>15.688219999999999</v>
      </c>
      <c r="AJ78">
        <v>0</v>
      </c>
      <c r="AK78">
        <v>52.113515</v>
      </c>
      <c r="AL78">
        <v>53.517071999999999</v>
      </c>
      <c r="AM78">
        <v>10.109323</v>
      </c>
      <c r="AN78">
        <v>0.67914399999999997</v>
      </c>
      <c r="AO78">
        <v>0</v>
      </c>
      <c r="AP78">
        <v>0</v>
      </c>
      <c r="AQ78">
        <v>44.792338000000001</v>
      </c>
      <c r="AR78">
        <v>23.304335999999999</v>
      </c>
      <c r="AS78">
        <v>4.5175179999999999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2760.2815080000005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655.17454699999996</v>
      </c>
      <c r="L79">
        <v>626.69752100000005</v>
      </c>
      <c r="M79">
        <v>88.274000000000001</v>
      </c>
      <c r="N79">
        <v>56.66807</v>
      </c>
      <c r="O79">
        <v>118.657167</v>
      </c>
      <c r="P79">
        <v>105.389081</v>
      </c>
      <c r="Q79">
        <v>12.708386000000001</v>
      </c>
      <c r="R79">
        <v>40.673301000000002</v>
      </c>
      <c r="S79">
        <v>25.321300999999998</v>
      </c>
      <c r="T79">
        <v>0</v>
      </c>
      <c r="U79">
        <v>331.927031</v>
      </c>
      <c r="V79">
        <v>19.890435</v>
      </c>
      <c r="W79">
        <v>30.689608</v>
      </c>
      <c r="X79">
        <v>120.78185999999999</v>
      </c>
      <c r="Y79">
        <v>0</v>
      </c>
      <c r="Z79">
        <v>6.2567079999999997</v>
      </c>
      <c r="AA79">
        <v>25.014164999999998</v>
      </c>
      <c r="AB79">
        <v>25.273306999999999</v>
      </c>
      <c r="AC79">
        <v>1.221827</v>
      </c>
      <c r="AD79">
        <v>17.532053000000001</v>
      </c>
      <c r="AE79">
        <v>31.622917000000001</v>
      </c>
      <c r="AF79">
        <v>17.029205999999999</v>
      </c>
      <c r="AG79">
        <v>20.597394999999999</v>
      </c>
      <c r="AH79">
        <v>72.691720000000004</v>
      </c>
      <c r="AI79">
        <v>15.688219999999999</v>
      </c>
      <c r="AJ79">
        <v>0</v>
      </c>
      <c r="AK79">
        <v>52.113515</v>
      </c>
      <c r="AL79">
        <v>6.6896339999999999</v>
      </c>
      <c r="AM79">
        <v>5.0648929999999996</v>
      </c>
      <c r="AN79">
        <v>0.67914399999999997</v>
      </c>
      <c r="AO79">
        <v>0</v>
      </c>
      <c r="AP79">
        <v>0</v>
      </c>
      <c r="AQ79">
        <v>44.792338000000001</v>
      </c>
      <c r="AR79">
        <v>3.177864</v>
      </c>
      <c r="AS79">
        <v>8.0024599999999992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2600.6921710000001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655.17454699999996</v>
      </c>
      <c r="L80">
        <v>626.69752100000005</v>
      </c>
      <c r="M80">
        <v>88.274000000000001</v>
      </c>
      <c r="N80">
        <v>56.66807</v>
      </c>
      <c r="O80">
        <v>118.657167</v>
      </c>
      <c r="P80">
        <v>105.389081</v>
      </c>
      <c r="Q80">
        <v>12.708386000000001</v>
      </c>
      <c r="R80">
        <v>40.673301000000002</v>
      </c>
      <c r="S80">
        <v>25.321300999999998</v>
      </c>
      <c r="T80">
        <v>0</v>
      </c>
      <c r="U80">
        <v>331.927031</v>
      </c>
      <c r="V80">
        <v>19.890435</v>
      </c>
      <c r="W80">
        <v>30.689608</v>
      </c>
      <c r="X80">
        <v>120.78185999999999</v>
      </c>
      <c r="Y80">
        <v>0</v>
      </c>
      <c r="Z80">
        <v>6.2567079999999997</v>
      </c>
      <c r="AA80">
        <v>13.480361</v>
      </c>
      <c r="AB80">
        <v>12.636653000000001</v>
      </c>
      <c r="AC80">
        <v>0</v>
      </c>
      <c r="AD80">
        <v>8.7457469999999997</v>
      </c>
      <c r="AE80">
        <v>15.811458</v>
      </c>
      <c r="AF80">
        <v>8.5146029999999993</v>
      </c>
      <c r="AG80">
        <v>20.597394999999999</v>
      </c>
      <c r="AH80">
        <v>34.528567000000002</v>
      </c>
      <c r="AI80">
        <v>3.6643300000000001</v>
      </c>
      <c r="AJ80">
        <v>0</v>
      </c>
      <c r="AK80">
        <v>52.113515</v>
      </c>
      <c r="AL80">
        <v>1.3379270000000001</v>
      </c>
      <c r="AM80">
        <v>0</v>
      </c>
      <c r="AN80">
        <v>0.67914399999999997</v>
      </c>
      <c r="AO80">
        <v>0</v>
      </c>
      <c r="AP80">
        <v>0</v>
      </c>
      <c r="AQ80">
        <v>44.792338000000001</v>
      </c>
      <c r="AR80">
        <v>2.118576</v>
      </c>
      <c r="AS80">
        <v>8.0024599999999992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2480.5245869999999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655.17454699999996</v>
      </c>
      <c r="L81">
        <v>626.69752100000005</v>
      </c>
      <c r="M81">
        <v>88.274000000000001</v>
      </c>
      <c r="N81">
        <v>56.66807</v>
      </c>
      <c r="O81">
        <v>118.657167</v>
      </c>
      <c r="P81">
        <v>105.389081</v>
      </c>
      <c r="Q81">
        <v>12.708386000000001</v>
      </c>
      <c r="R81">
        <v>40.673301000000002</v>
      </c>
      <c r="S81">
        <v>25.321300999999998</v>
      </c>
      <c r="T81">
        <v>0</v>
      </c>
      <c r="U81">
        <v>331.927031</v>
      </c>
      <c r="V81">
        <v>19.890435</v>
      </c>
      <c r="W81">
        <v>30.689608</v>
      </c>
      <c r="X81">
        <v>120.78185999999999</v>
      </c>
      <c r="Y81">
        <v>0</v>
      </c>
      <c r="Z81">
        <v>6.2567079999999997</v>
      </c>
      <c r="AA81">
        <v>6.0640400000000003</v>
      </c>
      <c r="AB81">
        <v>0</v>
      </c>
      <c r="AC81">
        <v>0</v>
      </c>
      <c r="AD81">
        <v>0</v>
      </c>
      <c r="AE81">
        <v>15.811458</v>
      </c>
      <c r="AF81">
        <v>8.5146029999999993</v>
      </c>
      <c r="AG81">
        <v>20.597394999999999</v>
      </c>
      <c r="AH81">
        <v>16.355637000000002</v>
      </c>
      <c r="AI81">
        <v>0</v>
      </c>
      <c r="AJ81">
        <v>0</v>
      </c>
      <c r="AK81">
        <v>52.113515</v>
      </c>
      <c r="AL81">
        <v>1.3379270000000001</v>
      </c>
      <c r="AM81">
        <v>0</v>
      </c>
      <c r="AN81">
        <v>0.67914399999999997</v>
      </c>
      <c r="AO81">
        <v>0</v>
      </c>
      <c r="AP81">
        <v>0</v>
      </c>
      <c r="AQ81">
        <v>44.792338000000001</v>
      </c>
      <c r="AR81">
        <v>2.118576</v>
      </c>
      <c r="AS81">
        <v>4.5175179999999999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2426.4036640000004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655.17454699999996</v>
      </c>
      <c r="L82">
        <v>626.69752100000005</v>
      </c>
      <c r="M82">
        <v>88.274000000000001</v>
      </c>
      <c r="N82">
        <v>56.66807</v>
      </c>
      <c r="O82">
        <v>118.657167</v>
      </c>
      <c r="P82">
        <v>105.389081</v>
      </c>
      <c r="Q82">
        <v>12.708386000000001</v>
      </c>
      <c r="R82">
        <v>40.673301000000002</v>
      </c>
      <c r="S82">
        <v>25.321300999999998</v>
      </c>
      <c r="T82">
        <v>0</v>
      </c>
      <c r="U82">
        <v>331.927031</v>
      </c>
      <c r="V82">
        <v>19.890435</v>
      </c>
      <c r="W82">
        <v>30.689608</v>
      </c>
      <c r="X82">
        <v>120.78185999999999</v>
      </c>
      <c r="Y82">
        <v>0</v>
      </c>
      <c r="Z82">
        <v>6.2567079999999997</v>
      </c>
      <c r="AA82">
        <v>0</v>
      </c>
      <c r="AB82">
        <v>0</v>
      </c>
      <c r="AC82">
        <v>0</v>
      </c>
      <c r="AD82">
        <v>0</v>
      </c>
      <c r="AE82">
        <v>15.811458</v>
      </c>
      <c r="AF82">
        <v>8.5146029999999993</v>
      </c>
      <c r="AG82">
        <v>20.597394999999999</v>
      </c>
      <c r="AH82">
        <v>0</v>
      </c>
      <c r="AI82">
        <v>0</v>
      </c>
      <c r="AJ82">
        <v>0</v>
      </c>
      <c r="AK82">
        <v>52.113515</v>
      </c>
      <c r="AL82">
        <v>1.3379270000000001</v>
      </c>
      <c r="AM82">
        <v>0</v>
      </c>
      <c r="AN82">
        <v>0.67914399999999997</v>
      </c>
      <c r="AO82">
        <v>0</v>
      </c>
      <c r="AP82">
        <v>0</v>
      </c>
      <c r="AQ82">
        <v>44.792338000000001</v>
      </c>
      <c r="AR82">
        <v>2.118576</v>
      </c>
      <c r="AS82">
        <v>4.5175179999999999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2403.9839870000001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598.70295699999997</v>
      </c>
      <c r="L83">
        <v>626.69752100000005</v>
      </c>
      <c r="M83">
        <v>88.274000000000001</v>
      </c>
      <c r="N83">
        <v>56.66807</v>
      </c>
      <c r="O83">
        <v>118.657167</v>
      </c>
      <c r="P83">
        <v>105.389081</v>
      </c>
      <c r="Q83">
        <v>12.708386000000001</v>
      </c>
      <c r="R83">
        <v>40.673301000000002</v>
      </c>
      <c r="S83">
        <v>25.321300999999998</v>
      </c>
      <c r="T83">
        <v>0</v>
      </c>
      <c r="U83">
        <v>328.149</v>
      </c>
      <c r="V83">
        <v>19.890435</v>
      </c>
      <c r="W83">
        <v>30.689608</v>
      </c>
      <c r="X83">
        <v>120.78185999999999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20.597394999999999</v>
      </c>
      <c r="AH83">
        <v>0</v>
      </c>
      <c r="AI83">
        <v>0</v>
      </c>
      <c r="AJ83">
        <v>0</v>
      </c>
      <c r="AK83">
        <v>52.113515</v>
      </c>
      <c r="AL83">
        <v>1.3379270000000001</v>
      </c>
      <c r="AM83">
        <v>0</v>
      </c>
      <c r="AN83">
        <v>0.67914399999999997</v>
      </c>
      <c r="AO83">
        <v>0</v>
      </c>
      <c r="AP83">
        <v>0</v>
      </c>
      <c r="AQ83">
        <v>44.792338000000001</v>
      </c>
      <c r="AR83">
        <v>2.118576</v>
      </c>
      <c r="AS83">
        <v>4.5175179999999999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2337.4776580000002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608.297957</v>
      </c>
      <c r="L84">
        <v>626.69752100000005</v>
      </c>
      <c r="M84">
        <v>88.274000000000001</v>
      </c>
      <c r="N84">
        <v>56.66807</v>
      </c>
      <c r="O84">
        <v>118.657167</v>
      </c>
      <c r="P84">
        <v>105.389081</v>
      </c>
      <c r="Q84">
        <v>12.708386000000001</v>
      </c>
      <c r="R84">
        <v>40.673301000000002</v>
      </c>
      <c r="S84">
        <v>25.321300999999998</v>
      </c>
      <c r="T84">
        <v>0</v>
      </c>
      <c r="U84">
        <v>328.149</v>
      </c>
      <c r="V84">
        <v>19.890435</v>
      </c>
      <c r="W84">
        <v>30.689608</v>
      </c>
      <c r="X84">
        <v>120.78185999999999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20.597394999999999</v>
      </c>
      <c r="AH84">
        <v>0</v>
      </c>
      <c r="AI84">
        <v>0</v>
      </c>
      <c r="AJ84">
        <v>0</v>
      </c>
      <c r="AK84">
        <v>52.113515</v>
      </c>
      <c r="AL84">
        <v>1.3379270000000001</v>
      </c>
      <c r="AM84">
        <v>0</v>
      </c>
      <c r="AN84">
        <v>0.67914399999999997</v>
      </c>
      <c r="AO84">
        <v>0</v>
      </c>
      <c r="AP84">
        <v>0</v>
      </c>
      <c r="AQ84">
        <v>44.792338000000001</v>
      </c>
      <c r="AR84">
        <v>2.118576</v>
      </c>
      <c r="AS84">
        <v>4.5175179999999999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2347.0726580000005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617.89295700000002</v>
      </c>
      <c r="L85">
        <v>626.69752100000005</v>
      </c>
      <c r="M85">
        <v>88.274000000000001</v>
      </c>
      <c r="N85">
        <v>56.66807</v>
      </c>
      <c r="O85">
        <v>118.657167</v>
      </c>
      <c r="P85">
        <v>105.389081</v>
      </c>
      <c r="Q85">
        <v>12.708386000000001</v>
      </c>
      <c r="R85">
        <v>40.673301000000002</v>
      </c>
      <c r="S85">
        <v>25.321300999999998</v>
      </c>
      <c r="T85">
        <v>0</v>
      </c>
      <c r="U85">
        <v>328.149</v>
      </c>
      <c r="V85">
        <v>19.890435</v>
      </c>
      <c r="W85">
        <v>30.689608</v>
      </c>
      <c r="X85">
        <v>120.78185999999999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20.597394999999999</v>
      </c>
      <c r="AH85">
        <v>0</v>
      </c>
      <c r="AI85">
        <v>0</v>
      </c>
      <c r="AJ85">
        <v>0</v>
      </c>
      <c r="AK85">
        <v>52.113515</v>
      </c>
      <c r="AL85">
        <v>1.3379270000000001</v>
      </c>
      <c r="AM85">
        <v>0</v>
      </c>
      <c r="AN85">
        <v>0.67914399999999997</v>
      </c>
      <c r="AO85">
        <v>0</v>
      </c>
      <c r="AP85">
        <v>0</v>
      </c>
      <c r="AQ85">
        <v>43.643816999999999</v>
      </c>
      <c r="AR85">
        <v>2.118576</v>
      </c>
      <c r="AS85">
        <v>4.5175179999999999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2355.5191370000002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574.37003700000002</v>
      </c>
      <c r="L86">
        <v>504.66341799999998</v>
      </c>
      <c r="M86">
        <v>88.274000000000001</v>
      </c>
      <c r="N86">
        <v>56.66807</v>
      </c>
      <c r="O86">
        <v>118.657167</v>
      </c>
      <c r="P86">
        <v>105.389081</v>
      </c>
      <c r="Q86">
        <v>9.3242290000000008</v>
      </c>
      <c r="R86">
        <v>35.139767999999997</v>
      </c>
      <c r="S86">
        <v>21.537896</v>
      </c>
      <c r="T86">
        <v>0</v>
      </c>
      <c r="U86">
        <v>328.149</v>
      </c>
      <c r="V86">
        <v>19.890435</v>
      </c>
      <c r="W86">
        <v>30.689608</v>
      </c>
      <c r="X86">
        <v>120.78185999999999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20.597394999999999</v>
      </c>
      <c r="AH86">
        <v>0</v>
      </c>
      <c r="AI86">
        <v>0</v>
      </c>
      <c r="AJ86">
        <v>0</v>
      </c>
      <c r="AK86">
        <v>52.113515</v>
      </c>
      <c r="AL86">
        <v>1.3379270000000001</v>
      </c>
      <c r="AM86">
        <v>0</v>
      </c>
      <c r="AN86">
        <v>0.67914399999999997</v>
      </c>
      <c r="AO86">
        <v>0</v>
      </c>
      <c r="AP86">
        <v>0</v>
      </c>
      <c r="AQ86">
        <v>41.709465000000002</v>
      </c>
      <c r="AR86">
        <v>3.177864</v>
      </c>
      <c r="AS86">
        <v>4.5175179999999999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2176.3859550000006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567.30917199999999</v>
      </c>
      <c r="L87">
        <v>451.55812800000001</v>
      </c>
      <c r="M87">
        <v>88.274000000000001</v>
      </c>
      <c r="N87">
        <v>56.66807</v>
      </c>
      <c r="O87">
        <v>118.657167</v>
      </c>
      <c r="P87">
        <v>105.389081</v>
      </c>
      <c r="Q87">
        <v>9.3242290000000008</v>
      </c>
      <c r="R87">
        <v>35.139767999999997</v>
      </c>
      <c r="S87">
        <v>21.537896</v>
      </c>
      <c r="T87">
        <v>0</v>
      </c>
      <c r="U87">
        <v>328.149</v>
      </c>
      <c r="V87">
        <v>19.890435</v>
      </c>
      <c r="W87">
        <v>30.689608</v>
      </c>
      <c r="X87">
        <v>120.78185999999999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20.597394999999999</v>
      </c>
      <c r="AH87">
        <v>0</v>
      </c>
      <c r="AI87">
        <v>0</v>
      </c>
      <c r="AJ87">
        <v>0</v>
      </c>
      <c r="AK87">
        <v>52.113515</v>
      </c>
      <c r="AL87">
        <v>1.3379270000000001</v>
      </c>
      <c r="AM87">
        <v>0</v>
      </c>
      <c r="AN87">
        <v>0.67914399999999997</v>
      </c>
      <c r="AO87">
        <v>0</v>
      </c>
      <c r="AP87">
        <v>2.7040630000000001</v>
      </c>
      <c r="AQ87">
        <v>27.80631</v>
      </c>
      <c r="AR87">
        <v>2.118576</v>
      </c>
      <c r="AS87">
        <v>4.5175179999999999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2103.9614200000001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567.30917199999999</v>
      </c>
      <c r="L88">
        <v>408.71341799999999</v>
      </c>
      <c r="M88">
        <v>88.274000000000001</v>
      </c>
      <c r="N88">
        <v>56.66807</v>
      </c>
      <c r="O88">
        <v>118.657167</v>
      </c>
      <c r="P88">
        <v>105.389081</v>
      </c>
      <c r="Q88">
        <v>9.3242290000000008</v>
      </c>
      <c r="R88">
        <v>35.139767999999997</v>
      </c>
      <c r="S88">
        <v>21.537896</v>
      </c>
      <c r="T88">
        <v>0</v>
      </c>
      <c r="U88">
        <v>328.149</v>
      </c>
      <c r="V88">
        <v>19.890435</v>
      </c>
      <c r="W88">
        <v>30.689608</v>
      </c>
      <c r="X88">
        <v>120.78185999999999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20.597394999999999</v>
      </c>
      <c r="AH88">
        <v>0</v>
      </c>
      <c r="AI88">
        <v>0</v>
      </c>
      <c r="AJ88">
        <v>0</v>
      </c>
      <c r="AK88">
        <v>52.113515</v>
      </c>
      <c r="AL88">
        <v>1.3379270000000001</v>
      </c>
      <c r="AM88">
        <v>0</v>
      </c>
      <c r="AN88">
        <v>0.67914399999999997</v>
      </c>
      <c r="AO88">
        <v>0</v>
      </c>
      <c r="AP88">
        <v>2.7040630000000001</v>
      </c>
      <c r="AQ88">
        <v>27.80631</v>
      </c>
      <c r="AR88">
        <v>3.177864</v>
      </c>
      <c r="AS88">
        <v>4.5175179999999999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2062.1759980000002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567.30917199999999</v>
      </c>
      <c r="L89">
        <v>408.71341799999999</v>
      </c>
      <c r="M89">
        <v>88.274000000000001</v>
      </c>
      <c r="N89">
        <v>56.66807</v>
      </c>
      <c r="O89">
        <v>118.657167</v>
      </c>
      <c r="P89">
        <v>105.389081</v>
      </c>
      <c r="Q89">
        <v>9.3242290000000008</v>
      </c>
      <c r="R89">
        <v>35.139767999999997</v>
      </c>
      <c r="S89">
        <v>21.537896</v>
      </c>
      <c r="T89">
        <v>0</v>
      </c>
      <c r="U89">
        <v>331.89105000000001</v>
      </c>
      <c r="V89">
        <v>19.890435</v>
      </c>
      <c r="W89">
        <v>32.032907999999999</v>
      </c>
      <c r="X89">
        <v>120.78185999999999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20.597394999999999</v>
      </c>
      <c r="AH89">
        <v>0</v>
      </c>
      <c r="AI89">
        <v>0</v>
      </c>
      <c r="AJ89">
        <v>0</v>
      </c>
      <c r="AK89">
        <v>52.113515</v>
      </c>
      <c r="AL89">
        <v>1.3379270000000001</v>
      </c>
      <c r="AM89">
        <v>0</v>
      </c>
      <c r="AN89">
        <v>0.67914399999999997</v>
      </c>
      <c r="AO89">
        <v>0</v>
      </c>
      <c r="AP89">
        <v>2.7040630000000001</v>
      </c>
      <c r="AQ89">
        <v>27.80631</v>
      </c>
      <c r="AR89">
        <v>23.304335999999999</v>
      </c>
      <c r="AS89">
        <v>4.5175179999999999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2087.3878199999999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567.30917199999999</v>
      </c>
      <c r="L90">
        <v>368.41441800000001</v>
      </c>
      <c r="M90">
        <v>88.274000000000001</v>
      </c>
      <c r="N90">
        <v>56.66807</v>
      </c>
      <c r="O90">
        <v>118.657167</v>
      </c>
      <c r="P90">
        <v>105.389081</v>
      </c>
      <c r="Q90">
        <v>9.3242290000000008</v>
      </c>
      <c r="R90">
        <v>35.139767999999997</v>
      </c>
      <c r="S90">
        <v>21.537896</v>
      </c>
      <c r="T90">
        <v>0</v>
      </c>
      <c r="U90">
        <v>332.46674999999999</v>
      </c>
      <c r="V90">
        <v>19.890435</v>
      </c>
      <c r="W90">
        <v>32.032907999999999</v>
      </c>
      <c r="X90">
        <v>120.78185999999999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20.597394999999999</v>
      </c>
      <c r="AH90">
        <v>0</v>
      </c>
      <c r="AI90">
        <v>0</v>
      </c>
      <c r="AJ90">
        <v>0</v>
      </c>
      <c r="AK90">
        <v>52.113515</v>
      </c>
      <c r="AL90">
        <v>1.3379270000000001</v>
      </c>
      <c r="AM90">
        <v>0</v>
      </c>
      <c r="AN90">
        <v>0.67914399999999997</v>
      </c>
      <c r="AO90">
        <v>0</v>
      </c>
      <c r="AP90">
        <v>2.7040630000000001</v>
      </c>
      <c r="AQ90">
        <v>13.903155</v>
      </c>
      <c r="AR90">
        <v>23.304335999999999</v>
      </c>
      <c r="AS90">
        <v>4.5175179999999999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2033.7613650000003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510.10858000000002</v>
      </c>
      <c r="L91">
        <v>347.30541799999997</v>
      </c>
      <c r="M91">
        <v>88.274000000000001</v>
      </c>
      <c r="N91">
        <v>56.66807</v>
      </c>
      <c r="O91">
        <v>118.657167</v>
      </c>
      <c r="P91">
        <v>105.389081</v>
      </c>
      <c r="Q91">
        <v>9.4414800000000003</v>
      </c>
      <c r="R91">
        <v>35.139767999999997</v>
      </c>
      <c r="S91">
        <v>16.647805000000002</v>
      </c>
      <c r="T91">
        <v>0</v>
      </c>
      <c r="U91">
        <v>332.46674999999999</v>
      </c>
      <c r="V91">
        <v>19.890435</v>
      </c>
      <c r="W91">
        <v>32.032907999999999</v>
      </c>
      <c r="X91">
        <v>120.78185999999999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20.597394999999999</v>
      </c>
      <c r="AH91">
        <v>0</v>
      </c>
      <c r="AI91">
        <v>0</v>
      </c>
      <c r="AJ91">
        <v>0</v>
      </c>
      <c r="AK91">
        <v>52.113515</v>
      </c>
      <c r="AL91">
        <v>1.3379270000000001</v>
      </c>
      <c r="AM91">
        <v>0</v>
      </c>
      <c r="AN91">
        <v>0.67914399999999997</v>
      </c>
      <c r="AO91">
        <v>0</v>
      </c>
      <c r="AP91">
        <v>2.7040630000000001</v>
      </c>
      <c r="AQ91">
        <v>13.903155</v>
      </c>
      <c r="AR91">
        <v>23.304335999999999</v>
      </c>
      <c r="AS91">
        <v>4.5175179999999999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1950.6789330000001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481.32357999999999</v>
      </c>
      <c r="L92">
        <v>347.30541799999997</v>
      </c>
      <c r="M92">
        <v>88.274000000000001</v>
      </c>
      <c r="N92">
        <v>56.66807</v>
      </c>
      <c r="O92">
        <v>118.657167</v>
      </c>
      <c r="P92">
        <v>105.389081</v>
      </c>
      <c r="Q92">
        <v>9.4414800000000003</v>
      </c>
      <c r="R92">
        <v>35.139767999999997</v>
      </c>
      <c r="S92">
        <v>16.647805000000002</v>
      </c>
      <c r="T92">
        <v>0</v>
      </c>
      <c r="U92">
        <v>332.46674999999999</v>
      </c>
      <c r="V92">
        <v>19.890435</v>
      </c>
      <c r="W92">
        <v>32.032907999999999</v>
      </c>
      <c r="X92">
        <v>120.78185999999999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15.811458</v>
      </c>
      <c r="AF92">
        <v>8.5146029999999993</v>
      </c>
      <c r="AG92">
        <v>20.597394999999999</v>
      </c>
      <c r="AH92">
        <v>0</v>
      </c>
      <c r="AI92">
        <v>0</v>
      </c>
      <c r="AJ92">
        <v>0</v>
      </c>
      <c r="AK92">
        <v>52.113515</v>
      </c>
      <c r="AL92">
        <v>1.3379270000000001</v>
      </c>
      <c r="AM92">
        <v>0</v>
      </c>
      <c r="AN92">
        <v>0.67914399999999997</v>
      </c>
      <c r="AO92">
        <v>0</v>
      </c>
      <c r="AP92">
        <v>2.7040630000000001</v>
      </c>
      <c r="AQ92">
        <v>13.903155</v>
      </c>
      <c r="AR92">
        <v>3.177864</v>
      </c>
      <c r="AS92">
        <v>4.5175179999999999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1901.7674610000001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462.13357999999999</v>
      </c>
      <c r="L93">
        <v>347.30541799999997</v>
      </c>
      <c r="M93">
        <v>88.274000000000001</v>
      </c>
      <c r="N93">
        <v>56.66807</v>
      </c>
      <c r="O93">
        <v>118.657167</v>
      </c>
      <c r="P93">
        <v>105.389081</v>
      </c>
      <c r="Q93">
        <v>9.4414800000000003</v>
      </c>
      <c r="R93">
        <v>35.139767999999997</v>
      </c>
      <c r="S93">
        <v>16.647805000000002</v>
      </c>
      <c r="T93">
        <v>0</v>
      </c>
      <c r="U93">
        <v>332.46674999999999</v>
      </c>
      <c r="V93">
        <v>14.838284</v>
      </c>
      <c r="W93">
        <v>28.505786000000001</v>
      </c>
      <c r="X93">
        <v>120.78185999999999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15.811458</v>
      </c>
      <c r="AF93">
        <v>8.5146029999999993</v>
      </c>
      <c r="AG93">
        <v>20.597394999999999</v>
      </c>
      <c r="AH93">
        <v>0</v>
      </c>
      <c r="AI93">
        <v>0</v>
      </c>
      <c r="AJ93">
        <v>0</v>
      </c>
      <c r="AK93">
        <v>52.113515</v>
      </c>
      <c r="AL93">
        <v>1.3379270000000001</v>
      </c>
      <c r="AM93">
        <v>0</v>
      </c>
      <c r="AN93">
        <v>0.67914399999999997</v>
      </c>
      <c r="AO93">
        <v>0</v>
      </c>
      <c r="AP93">
        <v>1.22912</v>
      </c>
      <c r="AQ93">
        <v>0</v>
      </c>
      <c r="AR93">
        <v>2.118576</v>
      </c>
      <c r="AS93">
        <v>4.5175179999999999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1857.5608020000002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394.96857999999997</v>
      </c>
      <c r="L94">
        <v>347.30541799999997</v>
      </c>
      <c r="M94">
        <v>88.274000000000001</v>
      </c>
      <c r="N94">
        <v>56.66807</v>
      </c>
      <c r="O94">
        <v>118.657167</v>
      </c>
      <c r="P94">
        <v>105.389081</v>
      </c>
      <c r="Q94">
        <v>9.4414800000000003</v>
      </c>
      <c r="R94">
        <v>35.139767999999997</v>
      </c>
      <c r="S94">
        <v>16.647805000000002</v>
      </c>
      <c r="T94">
        <v>0</v>
      </c>
      <c r="U94">
        <v>332.46674999999999</v>
      </c>
      <c r="V94">
        <v>14.838284</v>
      </c>
      <c r="W94">
        <v>28.505786000000001</v>
      </c>
      <c r="X94">
        <v>120.78185999999999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15.811458</v>
      </c>
      <c r="AF94">
        <v>8.5146029999999993</v>
      </c>
      <c r="AG94">
        <v>20.597394999999999</v>
      </c>
      <c r="AH94">
        <v>0</v>
      </c>
      <c r="AI94">
        <v>0</v>
      </c>
      <c r="AJ94">
        <v>0</v>
      </c>
      <c r="AK94">
        <v>52.113515</v>
      </c>
      <c r="AL94">
        <v>1.3379270000000001</v>
      </c>
      <c r="AM94">
        <v>0</v>
      </c>
      <c r="AN94">
        <v>0.67914399999999997</v>
      </c>
      <c r="AO94">
        <v>0</v>
      </c>
      <c r="AP94">
        <v>1.22912</v>
      </c>
      <c r="AQ94">
        <v>0</v>
      </c>
      <c r="AR94">
        <v>2.118576</v>
      </c>
      <c r="AS94">
        <v>4.5175179999999999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1790.395802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337.39857999999998</v>
      </c>
      <c r="L95">
        <v>347.30541799999997</v>
      </c>
      <c r="M95">
        <v>88.274000000000001</v>
      </c>
      <c r="N95">
        <v>56.66807</v>
      </c>
      <c r="O95">
        <v>118.657167</v>
      </c>
      <c r="P95">
        <v>105.389081</v>
      </c>
      <c r="Q95">
        <v>9.4414800000000003</v>
      </c>
      <c r="R95">
        <v>29.471124</v>
      </c>
      <c r="S95">
        <v>16.647805000000002</v>
      </c>
      <c r="T95">
        <v>0</v>
      </c>
      <c r="U95">
        <v>332.46674999999999</v>
      </c>
      <c r="V95">
        <v>10.654864</v>
      </c>
      <c r="W95">
        <v>28.505786000000001</v>
      </c>
      <c r="X95">
        <v>120.78185999999999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8.5146029999999993</v>
      </c>
      <c r="AG95">
        <v>20.597394999999999</v>
      </c>
      <c r="AH95">
        <v>0</v>
      </c>
      <c r="AI95">
        <v>0</v>
      </c>
      <c r="AJ95">
        <v>0</v>
      </c>
      <c r="AK95">
        <v>52.113515</v>
      </c>
      <c r="AL95">
        <v>1.3379270000000001</v>
      </c>
      <c r="AM95">
        <v>0</v>
      </c>
      <c r="AN95">
        <v>0.67914399999999997</v>
      </c>
      <c r="AO95">
        <v>0</v>
      </c>
      <c r="AP95">
        <v>1.22912</v>
      </c>
      <c r="AQ95">
        <v>0</v>
      </c>
      <c r="AR95">
        <v>2.118576</v>
      </c>
      <c r="AS95">
        <v>4.5175179999999999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1707.1622800000002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337.39857999999998</v>
      </c>
      <c r="L96">
        <v>341.14062999999999</v>
      </c>
      <c r="M96">
        <v>88.274000000000001</v>
      </c>
      <c r="N96">
        <v>56.66807</v>
      </c>
      <c r="O96">
        <v>118.657167</v>
      </c>
      <c r="P96">
        <v>105.389081</v>
      </c>
      <c r="Q96">
        <v>5.6034800000000002</v>
      </c>
      <c r="R96">
        <v>14.3925</v>
      </c>
      <c r="S96">
        <v>11.283720000000001</v>
      </c>
      <c r="T96">
        <v>0</v>
      </c>
      <c r="U96">
        <v>332.46674999999999</v>
      </c>
      <c r="V96">
        <v>4.7975000000000003</v>
      </c>
      <c r="W96">
        <v>28.505786000000001</v>
      </c>
      <c r="X96">
        <v>120.78185999999999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8.5146029999999993</v>
      </c>
      <c r="AG96">
        <v>20.597394999999999</v>
      </c>
      <c r="AH96">
        <v>0</v>
      </c>
      <c r="AI96">
        <v>0</v>
      </c>
      <c r="AJ96">
        <v>0</v>
      </c>
      <c r="AK96">
        <v>52.113515</v>
      </c>
      <c r="AL96">
        <v>6.6896339999999999</v>
      </c>
      <c r="AM96">
        <v>0</v>
      </c>
      <c r="AN96">
        <v>0.67914399999999997</v>
      </c>
      <c r="AO96">
        <v>0</v>
      </c>
      <c r="AP96">
        <v>1.22912</v>
      </c>
      <c r="AQ96">
        <v>0</v>
      </c>
      <c r="AR96">
        <v>2.118576</v>
      </c>
      <c r="AS96">
        <v>4.5175179999999999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1676.2111259999999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337.39857999999998</v>
      </c>
      <c r="L97">
        <v>341.14062999999999</v>
      </c>
      <c r="M97">
        <v>88.274000000000001</v>
      </c>
      <c r="N97">
        <v>56.66807</v>
      </c>
      <c r="O97">
        <v>118.657167</v>
      </c>
      <c r="P97">
        <v>105.389081</v>
      </c>
      <c r="Q97">
        <v>5.6034800000000002</v>
      </c>
      <c r="R97">
        <v>14.3925</v>
      </c>
      <c r="S97">
        <v>11.283720000000001</v>
      </c>
      <c r="T97">
        <v>0</v>
      </c>
      <c r="U97">
        <v>343.52440200000001</v>
      </c>
      <c r="V97">
        <v>4.7975000000000003</v>
      </c>
      <c r="W97">
        <v>28.505786000000001</v>
      </c>
      <c r="X97">
        <v>120.78185999999999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8.5146029999999993</v>
      </c>
      <c r="AG97">
        <v>20.597394999999999</v>
      </c>
      <c r="AH97">
        <v>0</v>
      </c>
      <c r="AI97">
        <v>0</v>
      </c>
      <c r="AJ97">
        <v>0</v>
      </c>
      <c r="AK97">
        <v>52.113515</v>
      </c>
      <c r="AL97">
        <v>40.137804000000003</v>
      </c>
      <c r="AM97">
        <v>0</v>
      </c>
      <c r="AN97">
        <v>0.67914399999999997</v>
      </c>
      <c r="AO97">
        <v>0</v>
      </c>
      <c r="AP97">
        <v>1.22912</v>
      </c>
      <c r="AQ97">
        <v>0</v>
      </c>
      <c r="AR97">
        <v>2.118576</v>
      </c>
      <c r="AS97">
        <v>4.5175179999999999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1720.7169479999998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337.39857999999998</v>
      </c>
      <c r="L98">
        <v>341.14062999999999</v>
      </c>
      <c r="M98">
        <v>88.274000000000001</v>
      </c>
      <c r="N98">
        <v>56.66807</v>
      </c>
      <c r="O98">
        <v>118.657167</v>
      </c>
      <c r="P98">
        <v>105.389081</v>
      </c>
      <c r="Q98">
        <v>5.6034800000000002</v>
      </c>
      <c r="R98">
        <v>14.3925</v>
      </c>
      <c r="S98">
        <v>11.283720000000001</v>
      </c>
      <c r="T98">
        <v>0</v>
      </c>
      <c r="U98">
        <v>356.13796000000002</v>
      </c>
      <c r="V98">
        <v>4.7975000000000003</v>
      </c>
      <c r="W98">
        <v>19.040413999999998</v>
      </c>
      <c r="X98">
        <v>82.126963000000003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8.5146029999999993</v>
      </c>
      <c r="AG98">
        <v>20.597394999999999</v>
      </c>
      <c r="AH98">
        <v>0</v>
      </c>
      <c r="AI98">
        <v>0</v>
      </c>
      <c r="AJ98">
        <v>0</v>
      </c>
      <c r="AK98">
        <v>52.113515</v>
      </c>
      <c r="AL98">
        <v>40.137804000000003</v>
      </c>
      <c r="AM98">
        <v>0</v>
      </c>
      <c r="AN98">
        <v>0.67914399999999997</v>
      </c>
      <c r="AO98">
        <v>0</v>
      </c>
      <c r="AP98">
        <v>1.22912</v>
      </c>
      <c r="AQ98">
        <v>0</v>
      </c>
      <c r="AR98">
        <v>2.118576</v>
      </c>
      <c r="AS98">
        <v>4.5175179999999999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1685.2102369999998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12.103230577500007</v>
      </c>
      <c r="L99">
        <f t="shared" si="2"/>
        <v>12.309439823500016</v>
      </c>
      <c r="M99">
        <f t="shared" si="2"/>
        <v>2.1185760000000022</v>
      </c>
      <c r="N99">
        <f t="shared" si="2"/>
        <v>1.3600336799999995</v>
      </c>
      <c r="O99">
        <f t="shared" si="2"/>
        <v>2.847772007999998</v>
      </c>
      <c r="P99">
        <f t="shared" si="2"/>
        <v>2.8164683189999975</v>
      </c>
      <c r="Q99">
        <f t="shared" si="2"/>
        <v>0.20937219550000002</v>
      </c>
      <c r="R99">
        <f t="shared" si="2"/>
        <v>0.76129953299999953</v>
      </c>
      <c r="S99">
        <f t="shared" si="2"/>
        <v>0.4730937839999998</v>
      </c>
      <c r="T99">
        <f t="shared" si="2"/>
        <v>0</v>
      </c>
      <c r="U99">
        <f t="shared" si="2"/>
        <v>7.9704692854999912</v>
      </c>
      <c r="V99">
        <f t="shared" si="2"/>
        <v>0.35750903900000025</v>
      </c>
      <c r="W99">
        <f t="shared" si="2"/>
        <v>0.65763241000000006</v>
      </c>
      <c r="X99">
        <f t="shared" si="2"/>
        <v>2.6317303557499967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0.12716591775</v>
      </c>
      <c r="AC99">
        <f t="shared" si="2"/>
        <v>8.4879118999999989E-2</v>
      </c>
      <c r="AD99">
        <f t="shared" si="2"/>
        <v>8.9846703E-2</v>
      </c>
      <c r="AE99">
        <f t="shared" si="2"/>
        <v>0.28460624975000004</v>
      </c>
      <c r="AF99">
        <f t="shared" si="2"/>
        <v>0.26395269299999985</v>
      </c>
      <c r="AG99">
        <f t="shared" si="2"/>
        <v>0.49433748000000011</v>
      </c>
      <c r="AH99">
        <f t="shared" si="2"/>
        <v>0.5451197510000001</v>
      </c>
      <c r="AI99">
        <f t="shared" si="2"/>
        <v>4.6806935000000001E-2</v>
      </c>
      <c r="AJ99">
        <f t="shared" si="2"/>
        <v>0</v>
      </c>
      <c r="AK99">
        <f t="shared" si="2"/>
        <v>1.25072436</v>
      </c>
      <c r="AL99">
        <f t="shared" si="2"/>
        <v>0.21451426525000003</v>
      </c>
      <c r="AM99">
        <f t="shared" si="2"/>
        <v>3.3254351000000008E-2</v>
      </c>
      <c r="AN99">
        <f t="shared" si="2"/>
        <v>1.6299456000000014E-2</v>
      </c>
      <c r="AO99">
        <f t="shared" si="2"/>
        <v>0</v>
      </c>
      <c r="AP99">
        <f t="shared" si="2"/>
        <v>2.4828217999999985E-2</v>
      </c>
      <c r="AQ99">
        <f t="shared" si="2"/>
        <v>0.4781476324999997</v>
      </c>
      <c r="AR99">
        <f t="shared" si="2"/>
        <v>0.1298951910000001</v>
      </c>
      <c r="AS99">
        <f t="shared" si="2"/>
        <v>0.12752307849999994</v>
      </c>
      <c r="AT99">
        <f t="shared" si="2"/>
        <v>0.34541992800000065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51.299215823250016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112.26</v>
      </c>
      <c r="C3" s="34">
        <v>32.619999999999997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65.81</v>
      </c>
      <c r="N3">
        <v>148.41999999999999</v>
      </c>
      <c r="O3">
        <v>47.98</v>
      </c>
      <c r="P3">
        <v>0.77</v>
      </c>
      <c r="Q3">
        <v>17.12</v>
      </c>
      <c r="R3" s="93">
        <v>0</v>
      </c>
      <c r="S3" s="93">
        <v>0</v>
      </c>
      <c r="T3" s="93">
        <v>0</v>
      </c>
      <c r="U3">
        <v>1.1000000000000001</v>
      </c>
      <c r="V3">
        <v>0</v>
      </c>
      <c r="W3">
        <v>1.48</v>
      </c>
      <c r="X3">
        <v>86.48</v>
      </c>
      <c r="Y3">
        <v>28.82</v>
      </c>
      <c r="Z3">
        <v>28.83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22.68</v>
      </c>
      <c r="AH3">
        <v>68.33</v>
      </c>
      <c r="AI3">
        <v>68.33</v>
      </c>
      <c r="AJ3">
        <v>22.07</v>
      </c>
      <c r="AK3">
        <v>0</v>
      </c>
      <c r="AL3">
        <v>0</v>
      </c>
    </row>
    <row r="4" spans="1:38">
      <c r="A4" t="s">
        <v>46</v>
      </c>
      <c r="B4" s="34">
        <v>112.26</v>
      </c>
      <c r="C4" s="34">
        <v>32.619999999999997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65.81</v>
      </c>
      <c r="N4">
        <v>148.41999999999999</v>
      </c>
      <c r="O4">
        <v>47.98</v>
      </c>
      <c r="P4">
        <v>0.77</v>
      </c>
      <c r="Q4">
        <v>17.07</v>
      </c>
      <c r="R4" s="93">
        <v>0</v>
      </c>
      <c r="S4" s="93">
        <v>0</v>
      </c>
      <c r="T4" s="93">
        <v>0</v>
      </c>
      <c r="U4">
        <v>1.1000000000000001</v>
      </c>
      <c r="V4">
        <v>0</v>
      </c>
      <c r="W4">
        <v>1.48</v>
      </c>
      <c r="X4">
        <v>84.59</v>
      </c>
      <c r="Y4">
        <v>28.19</v>
      </c>
      <c r="Z4">
        <v>28.2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22.01</v>
      </c>
      <c r="AH4">
        <v>68.09</v>
      </c>
      <c r="AI4">
        <v>68.09</v>
      </c>
      <c r="AJ4">
        <v>22.07</v>
      </c>
      <c r="AK4">
        <v>0</v>
      </c>
      <c r="AL4">
        <v>0</v>
      </c>
    </row>
    <row r="5" spans="1:38">
      <c r="A5" t="s">
        <v>47</v>
      </c>
      <c r="B5" s="34">
        <v>112.26</v>
      </c>
      <c r="C5" s="34">
        <v>32.619999999999997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69.95</v>
      </c>
      <c r="N5">
        <v>148.41999999999999</v>
      </c>
      <c r="O5">
        <v>47.98</v>
      </c>
      <c r="P5">
        <v>0.77</v>
      </c>
      <c r="Q5">
        <v>16.920000000000002</v>
      </c>
      <c r="R5" s="93">
        <v>0</v>
      </c>
      <c r="S5" s="93">
        <v>0</v>
      </c>
      <c r="T5" s="93">
        <v>0</v>
      </c>
      <c r="U5">
        <v>1.1000000000000001</v>
      </c>
      <c r="V5">
        <v>0</v>
      </c>
      <c r="W5">
        <v>1.48</v>
      </c>
      <c r="X5">
        <v>82.55</v>
      </c>
      <c r="Y5">
        <v>27.51</v>
      </c>
      <c r="Z5">
        <v>27.52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21.51</v>
      </c>
      <c r="AH5">
        <v>65.69</v>
      </c>
      <c r="AI5">
        <v>65.69</v>
      </c>
      <c r="AJ5">
        <v>22.07</v>
      </c>
      <c r="AK5">
        <v>0</v>
      </c>
      <c r="AL5">
        <v>0</v>
      </c>
    </row>
    <row r="6" spans="1:38">
      <c r="A6" t="s">
        <v>48</v>
      </c>
      <c r="B6" s="34">
        <v>112.26</v>
      </c>
      <c r="C6" s="34">
        <v>32.619999999999997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69.95</v>
      </c>
      <c r="N6">
        <v>148.41999999999999</v>
      </c>
      <c r="O6">
        <v>47.98</v>
      </c>
      <c r="P6">
        <v>0.77</v>
      </c>
      <c r="Q6">
        <v>18.12</v>
      </c>
      <c r="R6" s="93">
        <v>0</v>
      </c>
      <c r="S6" s="93">
        <v>0</v>
      </c>
      <c r="T6" s="93">
        <v>0</v>
      </c>
      <c r="U6">
        <v>1.1000000000000001</v>
      </c>
      <c r="V6">
        <v>0</v>
      </c>
      <c r="W6">
        <v>1.48</v>
      </c>
      <c r="X6">
        <v>98.65</v>
      </c>
      <c r="Y6">
        <v>32.880000000000003</v>
      </c>
      <c r="Z6">
        <v>32.880000000000003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</v>
      </c>
      <c r="AH6">
        <v>62.73</v>
      </c>
      <c r="AI6">
        <v>62.73</v>
      </c>
      <c r="AJ6">
        <v>22.07</v>
      </c>
      <c r="AK6">
        <v>0</v>
      </c>
      <c r="AL6">
        <v>0</v>
      </c>
    </row>
    <row r="7" spans="1:38">
      <c r="A7" t="s">
        <v>49</v>
      </c>
      <c r="B7" s="34">
        <v>112.26</v>
      </c>
      <c r="C7" s="34">
        <v>32.619999999999997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47.98</v>
      </c>
      <c r="P7">
        <v>0.77</v>
      </c>
      <c r="Q7">
        <v>17.7</v>
      </c>
      <c r="R7" s="93">
        <v>0</v>
      </c>
      <c r="S7" s="93">
        <v>0</v>
      </c>
      <c r="T7" s="93">
        <v>0</v>
      </c>
      <c r="U7">
        <v>1.1000000000000001</v>
      </c>
      <c r="V7">
        <v>0</v>
      </c>
      <c r="W7">
        <v>1.48</v>
      </c>
      <c r="X7">
        <v>100</v>
      </c>
      <c r="Y7">
        <v>33.340000000000003</v>
      </c>
      <c r="Z7">
        <v>33.33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20.57</v>
      </c>
      <c r="AH7">
        <v>62.52</v>
      </c>
      <c r="AI7">
        <v>62.52</v>
      </c>
      <c r="AJ7">
        <v>22.07</v>
      </c>
      <c r="AK7">
        <v>0</v>
      </c>
      <c r="AL7">
        <v>0</v>
      </c>
    </row>
    <row r="8" spans="1:38">
      <c r="A8" t="s">
        <v>50</v>
      </c>
      <c r="B8" s="34">
        <v>112.26</v>
      </c>
      <c r="C8" s="34">
        <v>32.619999999999997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47.98</v>
      </c>
      <c r="P8">
        <v>0.77</v>
      </c>
      <c r="Q8">
        <v>17.32</v>
      </c>
      <c r="R8" s="93">
        <v>0</v>
      </c>
      <c r="S8" s="93">
        <v>0</v>
      </c>
      <c r="T8" s="93">
        <v>0</v>
      </c>
      <c r="U8">
        <v>1.1000000000000001</v>
      </c>
      <c r="V8">
        <v>0</v>
      </c>
      <c r="W8">
        <v>1.48</v>
      </c>
      <c r="X8">
        <v>100</v>
      </c>
      <c r="Y8">
        <v>33.340000000000003</v>
      </c>
      <c r="Z8">
        <v>33.33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19.829999999999998</v>
      </c>
      <c r="AH8">
        <v>63.99</v>
      </c>
      <c r="AI8">
        <v>63.99</v>
      </c>
      <c r="AJ8">
        <v>22.07</v>
      </c>
      <c r="AK8">
        <v>0</v>
      </c>
      <c r="AL8">
        <v>0</v>
      </c>
    </row>
    <row r="9" spans="1:38">
      <c r="A9" t="s">
        <v>51</v>
      </c>
      <c r="B9" s="34">
        <v>112.26</v>
      </c>
      <c r="C9" s="34">
        <v>32.619999999999997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47.98</v>
      </c>
      <c r="P9">
        <v>0.77</v>
      </c>
      <c r="Q9">
        <v>14.14</v>
      </c>
      <c r="R9" s="93">
        <v>0</v>
      </c>
      <c r="S9" s="93">
        <v>0</v>
      </c>
      <c r="T9" s="93">
        <v>0</v>
      </c>
      <c r="U9">
        <v>1.1000000000000001</v>
      </c>
      <c r="V9">
        <v>0</v>
      </c>
      <c r="W9">
        <v>1.48</v>
      </c>
      <c r="X9">
        <v>98.49</v>
      </c>
      <c r="Y9">
        <v>32.83</v>
      </c>
      <c r="Z9">
        <v>32.83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24.79</v>
      </c>
      <c r="AH9">
        <v>74.11</v>
      </c>
      <c r="AI9">
        <v>74.11</v>
      </c>
      <c r="AJ9">
        <v>22.07</v>
      </c>
      <c r="AK9">
        <v>0</v>
      </c>
      <c r="AL9">
        <v>0</v>
      </c>
    </row>
    <row r="10" spans="1:38">
      <c r="A10" t="s">
        <v>52</v>
      </c>
      <c r="B10" s="34">
        <v>112.26</v>
      </c>
      <c r="C10" s="34">
        <v>32.619999999999997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47.98</v>
      </c>
      <c r="P10">
        <v>0.77</v>
      </c>
      <c r="Q10">
        <v>14.09</v>
      </c>
      <c r="R10" s="93">
        <v>0</v>
      </c>
      <c r="S10" s="93">
        <v>0</v>
      </c>
      <c r="T10" s="93">
        <v>0</v>
      </c>
      <c r="U10">
        <v>1.1000000000000001</v>
      </c>
      <c r="V10">
        <v>0</v>
      </c>
      <c r="W10">
        <v>1.48</v>
      </c>
      <c r="X10">
        <v>98.34</v>
      </c>
      <c r="Y10">
        <v>32.78</v>
      </c>
      <c r="Z10">
        <v>32.78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24.4</v>
      </c>
      <c r="AH10">
        <v>72.88</v>
      </c>
      <c r="AI10">
        <v>72.88</v>
      </c>
      <c r="AJ10">
        <v>22.07</v>
      </c>
      <c r="AK10">
        <v>0</v>
      </c>
      <c r="AL10">
        <v>0</v>
      </c>
    </row>
    <row r="11" spans="1:38">
      <c r="A11" t="s">
        <v>53</v>
      </c>
      <c r="B11" s="34">
        <v>112.26</v>
      </c>
      <c r="C11" s="34">
        <v>32.619999999999997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47.98</v>
      </c>
      <c r="P11">
        <v>0.69</v>
      </c>
      <c r="Q11">
        <v>13.87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1.48</v>
      </c>
      <c r="X11">
        <v>96.08</v>
      </c>
      <c r="Y11">
        <v>32.03</v>
      </c>
      <c r="Z11">
        <v>32.03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29.02</v>
      </c>
      <c r="AH11">
        <v>71.06</v>
      </c>
      <c r="AI11">
        <v>71.06</v>
      </c>
      <c r="AJ11">
        <v>22.07</v>
      </c>
      <c r="AK11">
        <v>0</v>
      </c>
      <c r="AL11">
        <v>0</v>
      </c>
    </row>
    <row r="12" spans="1:38">
      <c r="A12" t="s">
        <v>54</v>
      </c>
      <c r="B12" s="34">
        <v>112.26</v>
      </c>
      <c r="C12" s="34">
        <v>32.619999999999997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47.98</v>
      </c>
      <c r="P12">
        <v>0.69</v>
      </c>
      <c r="Q12">
        <v>13.69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1.48</v>
      </c>
      <c r="X12">
        <v>93.16</v>
      </c>
      <c r="Y12">
        <v>31.06</v>
      </c>
      <c r="Z12">
        <v>31.05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28.4</v>
      </c>
      <c r="AH12">
        <v>67.48</v>
      </c>
      <c r="AI12">
        <v>67.48</v>
      </c>
      <c r="AJ12">
        <v>22.07</v>
      </c>
      <c r="AK12">
        <v>0</v>
      </c>
      <c r="AL12">
        <v>0</v>
      </c>
    </row>
    <row r="13" spans="1:38">
      <c r="A13" t="s">
        <v>55</v>
      </c>
      <c r="B13" s="34">
        <v>112.26</v>
      </c>
      <c r="C13" s="34">
        <v>32.619999999999997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47.98</v>
      </c>
      <c r="P13">
        <v>0.69</v>
      </c>
      <c r="Q13">
        <v>13.57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1.48</v>
      </c>
      <c r="X13">
        <v>100</v>
      </c>
      <c r="Y13">
        <v>33.340000000000003</v>
      </c>
      <c r="Z13">
        <v>33.33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27.79</v>
      </c>
      <c r="AH13">
        <v>62.88</v>
      </c>
      <c r="AI13">
        <v>62.88</v>
      </c>
      <c r="AJ13">
        <v>22.07</v>
      </c>
      <c r="AK13">
        <v>0</v>
      </c>
      <c r="AL13">
        <v>0</v>
      </c>
    </row>
    <row r="14" spans="1:38">
      <c r="A14" t="s">
        <v>56</v>
      </c>
      <c r="B14" s="34">
        <v>112.26</v>
      </c>
      <c r="C14" s="34">
        <v>32.619999999999997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47.98</v>
      </c>
      <c r="P14">
        <v>0.69</v>
      </c>
      <c r="Q14">
        <v>13.41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1.48</v>
      </c>
      <c r="X14">
        <v>100</v>
      </c>
      <c r="Y14">
        <v>33.340000000000003</v>
      </c>
      <c r="Z14">
        <v>33.33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27.42</v>
      </c>
      <c r="AH14">
        <v>57.18</v>
      </c>
      <c r="AI14">
        <v>57.18</v>
      </c>
      <c r="AJ14">
        <v>22.07</v>
      </c>
      <c r="AK14">
        <v>0</v>
      </c>
      <c r="AL14">
        <v>0</v>
      </c>
    </row>
    <row r="15" spans="1:38">
      <c r="A15" t="s">
        <v>57</v>
      </c>
      <c r="B15" s="34">
        <v>112.26</v>
      </c>
      <c r="C15" s="34">
        <v>32.619999999999997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47.98</v>
      </c>
      <c r="P15">
        <v>0.69</v>
      </c>
      <c r="Q15">
        <v>13.15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1.43</v>
      </c>
      <c r="X15">
        <v>100</v>
      </c>
      <c r="Y15">
        <v>33.340000000000003</v>
      </c>
      <c r="Z15">
        <v>33.33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24.18</v>
      </c>
      <c r="AH15">
        <v>60.38</v>
      </c>
      <c r="AI15">
        <v>60.38</v>
      </c>
      <c r="AJ15">
        <v>22.07</v>
      </c>
      <c r="AK15">
        <v>0</v>
      </c>
      <c r="AL15">
        <v>0</v>
      </c>
    </row>
    <row r="16" spans="1:38">
      <c r="A16" t="s">
        <v>58</v>
      </c>
      <c r="B16" s="34">
        <v>112.26</v>
      </c>
      <c r="C16" s="34">
        <v>32.619999999999997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47.98</v>
      </c>
      <c r="P16">
        <v>0.69</v>
      </c>
      <c r="Q16">
        <v>13.13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1.43</v>
      </c>
      <c r="X16">
        <v>96.2</v>
      </c>
      <c r="Y16">
        <v>32.06</v>
      </c>
      <c r="Z16">
        <v>32.07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22.99</v>
      </c>
      <c r="AH16">
        <v>59.88</v>
      </c>
      <c r="AI16">
        <v>59.88</v>
      </c>
      <c r="AJ16">
        <v>22.07</v>
      </c>
      <c r="AK16">
        <v>0</v>
      </c>
      <c r="AL16">
        <v>0</v>
      </c>
    </row>
    <row r="17" spans="1:38">
      <c r="A17" t="s">
        <v>59</v>
      </c>
      <c r="B17" s="34">
        <v>112.26</v>
      </c>
      <c r="C17" s="34">
        <v>32.619999999999997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47.98</v>
      </c>
      <c r="P17">
        <v>0.69</v>
      </c>
      <c r="Q17">
        <v>13.12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1.43</v>
      </c>
      <c r="X17">
        <v>90.71</v>
      </c>
      <c r="Y17">
        <v>30.23</v>
      </c>
      <c r="Z17">
        <v>30.24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21.91</v>
      </c>
      <c r="AH17">
        <v>59.34</v>
      </c>
      <c r="AI17">
        <v>59.34</v>
      </c>
      <c r="AJ17">
        <v>22.07</v>
      </c>
      <c r="AK17">
        <v>0</v>
      </c>
      <c r="AL17">
        <v>0</v>
      </c>
    </row>
    <row r="18" spans="1:38">
      <c r="A18" t="s">
        <v>60</v>
      </c>
      <c r="B18" s="34">
        <v>112.26</v>
      </c>
      <c r="C18" s="34">
        <v>32.619999999999997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47.98</v>
      </c>
      <c r="P18">
        <v>0.69</v>
      </c>
      <c r="Q18">
        <v>13.19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1.43</v>
      </c>
      <c r="X18">
        <v>84.24</v>
      </c>
      <c r="Y18">
        <v>28.07</v>
      </c>
      <c r="Z18">
        <v>28.08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21.21</v>
      </c>
      <c r="AH18">
        <v>59.22</v>
      </c>
      <c r="AI18">
        <v>59.22</v>
      </c>
      <c r="AJ18">
        <v>22.07</v>
      </c>
      <c r="AK18">
        <v>0</v>
      </c>
      <c r="AL18">
        <v>0</v>
      </c>
    </row>
    <row r="19" spans="1:38">
      <c r="A19" t="s">
        <v>61</v>
      </c>
      <c r="B19" s="34">
        <v>126.65</v>
      </c>
      <c r="C19" s="34">
        <v>32.619999999999997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65.81</v>
      </c>
      <c r="N19">
        <v>148.41999999999999</v>
      </c>
      <c r="O19">
        <v>47.98</v>
      </c>
      <c r="P19">
        <v>0.69</v>
      </c>
      <c r="Q19">
        <v>13.32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78.010000000000005</v>
      </c>
      <c r="Y19">
        <v>26.02</v>
      </c>
      <c r="Z19">
        <v>26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20.49</v>
      </c>
      <c r="AH19">
        <v>58.77</v>
      </c>
      <c r="AI19">
        <v>58.77</v>
      </c>
      <c r="AJ19">
        <v>22.07</v>
      </c>
      <c r="AK19">
        <v>0</v>
      </c>
      <c r="AL19">
        <v>0</v>
      </c>
    </row>
    <row r="20" spans="1:38">
      <c r="A20" t="s">
        <v>62</v>
      </c>
      <c r="B20" s="34">
        <v>128.57</v>
      </c>
      <c r="C20" s="34">
        <v>32.619999999999997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65.81</v>
      </c>
      <c r="N20">
        <v>148.41999999999999</v>
      </c>
      <c r="O20">
        <v>47.98</v>
      </c>
      <c r="P20">
        <v>0.69</v>
      </c>
      <c r="Q20">
        <v>13.46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72.64</v>
      </c>
      <c r="Y20">
        <v>24.21</v>
      </c>
      <c r="Z20">
        <v>24.21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19.559999999999999</v>
      </c>
      <c r="AH20">
        <v>57.77</v>
      </c>
      <c r="AI20">
        <v>57.77</v>
      </c>
      <c r="AJ20">
        <v>22.07</v>
      </c>
      <c r="AK20">
        <v>0</v>
      </c>
      <c r="AL20">
        <v>0</v>
      </c>
    </row>
    <row r="21" spans="1:38">
      <c r="A21" t="s">
        <v>63</v>
      </c>
      <c r="B21" s="34">
        <v>132.41</v>
      </c>
      <c r="C21" s="34">
        <v>32.619999999999997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65.81</v>
      </c>
      <c r="N21">
        <v>148.41999999999999</v>
      </c>
      <c r="O21">
        <v>47.98</v>
      </c>
      <c r="P21">
        <v>0.69</v>
      </c>
      <c r="Q21">
        <v>14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73.819999999999993</v>
      </c>
      <c r="Y21">
        <v>24.61</v>
      </c>
      <c r="Z21">
        <v>24.61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18.79</v>
      </c>
      <c r="AH21">
        <v>66.88</v>
      </c>
      <c r="AI21">
        <v>66.88</v>
      </c>
      <c r="AJ21">
        <v>22.07</v>
      </c>
      <c r="AK21">
        <v>0</v>
      </c>
      <c r="AL21">
        <v>0</v>
      </c>
    </row>
    <row r="22" spans="1:38">
      <c r="A22" t="s">
        <v>64</v>
      </c>
      <c r="B22" s="34">
        <v>132.41</v>
      </c>
      <c r="C22" s="34">
        <v>32.619999999999997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65.81</v>
      </c>
      <c r="N22">
        <v>148.41999999999999</v>
      </c>
      <c r="O22">
        <v>47.98</v>
      </c>
      <c r="P22">
        <v>0.69</v>
      </c>
      <c r="Q22">
        <v>14.64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71.16</v>
      </c>
      <c r="Y22">
        <v>23.72</v>
      </c>
      <c r="Z22">
        <v>23.72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18.2</v>
      </c>
      <c r="AH22">
        <v>67.23</v>
      </c>
      <c r="AI22">
        <v>67.23</v>
      </c>
      <c r="AJ22">
        <v>22.07</v>
      </c>
      <c r="AK22">
        <v>0</v>
      </c>
      <c r="AL22">
        <v>0</v>
      </c>
    </row>
    <row r="23" spans="1:38">
      <c r="A23" t="s">
        <v>65</v>
      </c>
      <c r="B23" s="34">
        <v>112.26</v>
      </c>
      <c r="C23" s="34">
        <v>32.619999999999997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47.98</v>
      </c>
      <c r="P23">
        <v>0.69</v>
      </c>
      <c r="Q23">
        <v>12.07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1.43</v>
      </c>
      <c r="X23">
        <v>89.82</v>
      </c>
      <c r="Y23">
        <v>29.95</v>
      </c>
      <c r="Z23">
        <v>29.94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17.86</v>
      </c>
      <c r="AH23">
        <v>66.53</v>
      </c>
      <c r="AI23">
        <v>66.53</v>
      </c>
      <c r="AJ23">
        <v>22.07</v>
      </c>
      <c r="AK23">
        <v>0</v>
      </c>
      <c r="AL23">
        <v>0</v>
      </c>
    </row>
    <row r="24" spans="1:38">
      <c r="A24" t="s">
        <v>66</v>
      </c>
      <c r="B24" s="34">
        <v>121.86</v>
      </c>
      <c r="C24" s="34">
        <v>32.619999999999997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148.41999999999999</v>
      </c>
      <c r="O24">
        <v>47.98</v>
      </c>
      <c r="P24">
        <v>0.69</v>
      </c>
      <c r="Q24">
        <v>12.1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1.43</v>
      </c>
      <c r="X24">
        <v>89.32</v>
      </c>
      <c r="Y24">
        <v>29.79</v>
      </c>
      <c r="Z24">
        <v>29.77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17.829999999999998</v>
      </c>
      <c r="AH24">
        <v>65.22</v>
      </c>
      <c r="AI24">
        <v>65.22</v>
      </c>
      <c r="AJ24">
        <v>22.07</v>
      </c>
      <c r="AK24">
        <v>0</v>
      </c>
      <c r="AL24">
        <v>0</v>
      </c>
    </row>
    <row r="25" spans="1:38">
      <c r="A25" t="s">
        <v>67</v>
      </c>
      <c r="B25" s="34">
        <v>141.05000000000001</v>
      </c>
      <c r="C25" s="34">
        <v>32.619999999999997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148.41999999999999</v>
      </c>
      <c r="O25">
        <v>47.98</v>
      </c>
      <c r="P25">
        <v>0.69</v>
      </c>
      <c r="Q25">
        <v>12.09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1.43</v>
      </c>
      <c r="X25">
        <v>88.15</v>
      </c>
      <c r="Y25">
        <v>29.38</v>
      </c>
      <c r="Z25">
        <v>29.39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21.27</v>
      </c>
      <c r="AH25">
        <v>63.57</v>
      </c>
      <c r="AI25">
        <v>63.57</v>
      </c>
      <c r="AJ25">
        <v>22.07</v>
      </c>
      <c r="AK25">
        <v>0</v>
      </c>
      <c r="AL25">
        <v>0</v>
      </c>
    </row>
    <row r="26" spans="1:38">
      <c r="A26" t="s">
        <v>68</v>
      </c>
      <c r="B26" s="34">
        <v>179.65</v>
      </c>
      <c r="C26" s="34">
        <v>32.619999999999997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65.81</v>
      </c>
      <c r="N26">
        <v>191.9</v>
      </c>
      <c r="O26">
        <v>62.37</v>
      </c>
      <c r="P26">
        <v>0.69</v>
      </c>
      <c r="Q26">
        <v>12.09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1.43</v>
      </c>
      <c r="X26">
        <v>87.59</v>
      </c>
      <c r="Y26">
        <v>29.19</v>
      </c>
      <c r="Z26">
        <v>29.2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20.88</v>
      </c>
      <c r="AH26">
        <v>61.61</v>
      </c>
      <c r="AI26">
        <v>61.61</v>
      </c>
      <c r="AJ26">
        <v>22.07</v>
      </c>
      <c r="AK26">
        <v>0</v>
      </c>
      <c r="AL26">
        <v>0</v>
      </c>
    </row>
    <row r="27" spans="1:38">
      <c r="A27" t="s">
        <v>69</v>
      </c>
      <c r="B27" s="34">
        <v>227.62</v>
      </c>
      <c r="C27" s="34">
        <v>56.61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230.28</v>
      </c>
      <c r="O27">
        <v>81.56</v>
      </c>
      <c r="P27">
        <v>0.69</v>
      </c>
      <c r="Q27">
        <v>12.11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1.43</v>
      </c>
      <c r="X27">
        <v>92.82</v>
      </c>
      <c r="Y27">
        <v>30.95</v>
      </c>
      <c r="Z27">
        <v>30.94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24.86</v>
      </c>
      <c r="AH27">
        <v>60.8</v>
      </c>
      <c r="AI27">
        <v>60.8</v>
      </c>
      <c r="AJ27">
        <v>23.03</v>
      </c>
      <c r="AK27">
        <v>0</v>
      </c>
      <c r="AL27">
        <v>0</v>
      </c>
    </row>
    <row r="28" spans="1:38">
      <c r="A28" t="s">
        <v>70</v>
      </c>
      <c r="B28" s="34">
        <v>257.06</v>
      </c>
      <c r="C28" s="34">
        <v>74.48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94.02</v>
      </c>
      <c r="N28">
        <v>269.86</v>
      </c>
      <c r="O28">
        <v>79.64</v>
      </c>
      <c r="P28">
        <v>0.69</v>
      </c>
      <c r="Q28">
        <v>12.09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1.43</v>
      </c>
      <c r="X28">
        <v>92.32</v>
      </c>
      <c r="Y28">
        <v>30.79</v>
      </c>
      <c r="Z28">
        <v>30.77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24.07</v>
      </c>
      <c r="AH28">
        <v>61.23</v>
      </c>
      <c r="AI28">
        <v>61.23</v>
      </c>
      <c r="AJ28">
        <v>23.03</v>
      </c>
      <c r="AK28">
        <v>0</v>
      </c>
      <c r="AL28">
        <v>0</v>
      </c>
    </row>
    <row r="29" spans="1:38">
      <c r="A29" t="s">
        <v>71</v>
      </c>
      <c r="B29" s="34">
        <v>257.06</v>
      </c>
      <c r="C29" s="34">
        <v>85.9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115.08</v>
      </c>
      <c r="N29">
        <v>269.86</v>
      </c>
      <c r="O29">
        <v>100.5</v>
      </c>
      <c r="P29">
        <v>0.69</v>
      </c>
      <c r="Q29">
        <v>12.05</v>
      </c>
      <c r="R29" s="93">
        <v>0</v>
      </c>
      <c r="S29" s="93">
        <v>0</v>
      </c>
      <c r="T29" s="93">
        <v>0</v>
      </c>
      <c r="U29">
        <v>0.99</v>
      </c>
      <c r="V29">
        <v>0</v>
      </c>
      <c r="W29">
        <v>1.43</v>
      </c>
      <c r="X29">
        <v>91.58</v>
      </c>
      <c r="Y29">
        <v>30.52</v>
      </c>
      <c r="Z29">
        <v>30.53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21.88</v>
      </c>
      <c r="AH29">
        <v>60.95</v>
      </c>
      <c r="AI29">
        <v>60.95</v>
      </c>
      <c r="AJ29">
        <v>23.03</v>
      </c>
      <c r="AK29">
        <v>0</v>
      </c>
      <c r="AL29">
        <v>0</v>
      </c>
    </row>
    <row r="30" spans="1:38">
      <c r="A30" t="s">
        <v>72</v>
      </c>
      <c r="B30" s="34">
        <v>257.06</v>
      </c>
      <c r="C30" s="34">
        <v>85.9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115.08</v>
      </c>
      <c r="N30">
        <v>269.86</v>
      </c>
      <c r="O30">
        <v>100.5</v>
      </c>
      <c r="P30">
        <v>0.69</v>
      </c>
      <c r="Q30">
        <v>12.07</v>
      </c>
      <c r="R30" s="93">
        <v>0</v>
      </c>
      <c r="S30" s="93">
        <v>4.5</v>
      </c>
      <c r="T30" s="93">
        <v>0</v>
      </c>
      <c r="U30">
        <v>0.99</v>
      </c>
      <c r="V30">
        <v>0</v>
      </c>
      <c r="W30">
        <v>1.43</v>
      </c>
      <c r="X30">
        <v>89.37</v>
      </c>
      <c r="Y30">
        <v>29.79</v>
      </c>
      <c r="Z30">
        <v>29.79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21.1</v>
      </c>
      <c r="AH30">
        <v>60.88</v>
      </c>
      <c r="AI30">
        <v>60.88</v>
      </c>
      <c r="AJ30">
        <v>23.03</v>
      </c>
      <c r="AK30">
        <v>0</v>
      </c>
      <c r="AL30">
        <v>0</v>
      </c>
    </row>
    <row r="31" spans="1:38">
      <c r="A31" t="s">
        <v>73</v>
      </c>
      <c r="B31" s="34">
        <v>257.06</v>
      </c>
      <c r="C31" s="34">
        <v>85.9</v>
      </c>
      <c r="D31" s="93">
        <f t="shared" si="0"/>
        <v>11.2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115.08</v>
      </c>
      <c r="N31">
        <v>269.86</v>
      </c>
      <c r="O31">
        <v>100.5</v>
      </c>
      <c r="P31">
        <v>0.69</v>
      </c>
      <c r="Q31">
        <v>12.12</v>
      </c>
      <c r="R31" s="93">
        <v>1</v>
      </c>
      <c r="S31" s="93">
        <v>9.1999999999999993</v>
      </c>
      <c r="T31" s="93">
        <v>1</v>
      </c>
      <c r="U31">
        <v>0.95</v>
      </c>
      <c r="V31">
        <v>0.145815</v>
      </c>
      <c r="W31">
        <v>1.43</v>
      </c>
      <c r="X31">
        <v>85.87</v>
      </c>
      <c r="Y31">
        <v>28.63</v>
      </c>
      <c r="Z31">
        <v>28.62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19.88</v>
      </c>
      <c r="AH31">
        <v>60.76</v>
      </c>
      <c r="AI31">
        <v>60.76</v>
      </c>
      <c r="AJ31">
        <v>22.07</v>
      </c>
      <c r="AK31">
        <v>0</v>
      </c>
      <c r="AL31">
        <v>0</v>
      </c>
    </row>
    <row r="32" spans="1:38">
      <c r="A32" t="s">
        <v>74</v>
      </c>
      <c r="B32" s="34">
        <v>257.06</v>
      </c>
      <c r="C32" s="34">
        <v>85.9</v>
      </c>
      <c r="D32" s="93">
        <f t="shared" si="0"/>
        <v>21.3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115.08</v>
      </c>
      <c r="N32">
        <v>269.86</v>
      </c>
      <c r="O32">
        <v>100.5</v>
      </c>
      <c r="P32">
        <v>0.69</v>
      </c>
      <c r="Q32">
        <v>12.24</v>
      </c>
      <c r="R32" s="93">
        <v>2.85</v>
      </c>
      <c r="S32" s="93">
        <v>15.6</v>
      </c>
      <c r="T32" s="93">
        <v>2.85</v>
      </c>
      <c r="U32">
        <v>0.95</v>
      </c>
      <c r="V32">
        <v>1.2442880000000001</v>
      </c>
      <c r="W32">
        <v>1.43</v>
      </c>
      <c r="X32">
        <v>82.72</v>
      </c>
      <c r="Y32">
        <v>27.59</v>
      </c>
      <c r="Z32">
        <v>27.57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19.38</v>
      </c>
      <c r="AH32">
        <v>61.14</v>
      </c>
      <c r="AI32">
        <v>61.14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257.06</v>
      </c>
      <c r="C33" s="34">
        <v>85.9</v>
      </c>
      <c r="D33" s="93">
        <f t="shared" si="0"/>
        <v>36.42</v>
      </c>
      <c r="E33" s="34">
        <v>0</v>
      </c>
      <c r="F33" s="34"/>
      <c r="G33" s="34"/>
      <c r="H33" s="34"/>
      <c r="I33" s="34"/>
      <c r="J33" s="37">
        <v>0.04</v>
      </c>
      <c r="K33" s="37">
        <v>0.04</v>
      </c>
      <c r="L33" s="37">
        <v>0.04</v>
      </c>
      <c r="M33">
        <v>104.36</v>
      </c>
      <c r="N33">
        <v>269.86</v>
      </c>
      <c r="O33">
        <v>100.5</v>
      </c>
      <c r="P33">
        <v>0.69</v>
      </c>
      <c r="Q33">
        <v>12.36</v>
      </c>
      <c r="R33" s="93">
        <v>6.71</v>
      </c>
      <c r="S33" s="93">
        <v>23</v>
      </c>
      <c r="T33" s="93">
        <v>6.71</v>
      </c>
      <c r="U33">
        <v>0.95</v>
      </c>
      <c r="V33">
        <v>3.285698</v>
      </c>
      <c r="W33">
        <v>1.43</v>
      </c>
      <c r="X33">
        <v>79.5</v>
      </c>
      <c r="Y33">
        <v>26.5</v>
      </c>
      <c r="Z33">
        <v>26.5</v>
      </c>
      <c r="AA33">
        <v>0.45</v>
      </c>
      <c r="AB33">
        <v>0.09</v>
      </c>
      <c r="AC33">
        <v>0.33</v>
      </c>
      <c r="AD33">
        <v>5</v>
      </c>
      <c r="AE33">
        <v>3</v>
      </c>
      <c r="AF33">
        <v>1</v>
      </c>
      <c r="AG33">
        <v>19.36</v>
      </c>
      <c r="AH33">
        <v>64.56</v>
      </c>
      <c r="AI33">
        <v>64.56</v>
      </c>
      <c r="AJ33">
        <v>21.11</v>
      </c>
      <c r="AK33">
        <v>2</v>
      </c>
      <c r="AL33">
        <v>1</v>
      </c>
    </row>
    <row r="34" spans="1:38">
      <c r="A34" t="s">
        <v>76</v>
      </c>
      <c r="B34" s="34">
        <v>257.06</v>
      </c>
      <c r="C34" s="34">
        <v>85.9</v>
      </c>
      <c r="D34" s="93">
        <f t="shared" si="0"/>
        <v>81.2</v>
      </c>
      <c r="E34" s="34">
        <v>0</v>
      </c>
      <c r="F34" s="34"/>
      <c r="G34" s="34"/>
      <c r="H34" s="34"/>
      <c r="I34" s="34"/>
      <c r="J34" s="37">
        <v>0.11</v>
      </c>
      <c r="K34" s="37">
        <v>0.11</v>
      </c>
      <c r="L34" s="37">
        <v>0.11</v>
      </c>
      <c r="M34">
        <v>104.36</v>
      </c>
      <c r="N34">
        <v>269.86</v>
      </c>
      <c r="O34">
        <v>100.5</v>
      </c>
      <c r="P34">
        <v>0.69</v>
      </c>
      <c r="Q34">
        <v>12.45</v>
      </c>
      <c r="R34" s="93">
        <v>24.1</v>
      </c>
      <c r="S34" s="93">
        <v>33</v>
      </c>
      <c r="T34" s="93">
        <v>24.1</v>
      </c>
      <c r="U34">
        <v>0.95</v>
      </c>
      <c r="V34">
        <v>5.5118070000000001</v>
      </c>
      <c r="W34">
        <v>1.43</v>
      </c>
      <c r="X34">
        <v>76.290000000000006</v>
      </c>
      <c r="Y34">
        <v>25.43</v>
      </c>
      <c r="Z34">
        <v>25.43</v>
      </c>
      <c r="AA34">
        <v>1.01</v>
      </c>
      <c r="AB34">
        <v>0.2</v>
      </c>
      <c r="AC34">
        <v>1</v>
      </c>
      <c r="AD34">
        <v>5</v>
      </c>
      <c r="AE34">
        <v>5</v>
      </c>
      <c r="AF34">
        <v>2</v>
      </c>
      <c r="AG34">
        <v>19.34</v>
      </c>
      <c r="AH34">
        <v>63.53</v>
      </c>
      <c r="AI34">
        <v>63.53</v>
      </c>
      <c r="AJ34">
        <v>21.11</v>
      </c>
      <c r="AK34">
        <v>7</v>
      </c>
      <c r="AL34">
        <v>3</v>
      </c>
    </row>
    <row r="35" spans="1:38">
      <c r="A35" t="s">
        <v>77</v>
      </c>
      <c r="B35" s="34">
        <v>257.06</v>
      </c>
      <c r="C35" s="34">
        <v>85.9</v>
      </c>
      <c r="D35" s="93">
        <f t="shared" si="0"/>
        <v>90.97999999999999</v>
      </c>
      <c r="E35" s="34">
        <v>0</v>
      </c>
      <c r="F35" s="34"/>
      <c r="G35" s="34"/>
      <c r="H35" s="34"/>
      <c r="I35" s="34"/>
      <c r="J35" s="37">
        <v>0.25</v>
      </c>
      <c r="K35" s="37">
        <v>0.25</v>
      </c>
      <c r="L35" s="37">
        <v>0.25</v>
      </c>
      <c r="M35">
        <v>104.36</v>
      </c>
      <c r="N35">
        <v>269.86</v>
      </c>
      <c r="O35">
        <v>100.5</v>
      </c>
      <c r="P35">
        <v>0.69</v>
      </c>
      <c r="Q35">
        <v>12.53</v>
      </c>
      <c r="R35" s="93">
        <v>28.99</v>
      </c>
      <c r="S35" s="93">
        <v>33</v>
      </c>
      <c r="T35" s="93">
        <v>28.99</v>
      </c>
      <c r="U35">
        <v>0.95</v>
      </c>
      <c r="V35">
        <v>8.1461980000000001</v>
      </c>
      <c r="W35">
        <v>1.43</v>
      </c>
      <c r="X35">
        <v>68.430000000000007</v>
      </c>
      <c r="Y35">
        <v>22.82</v>
      </c>
      <c r="Z35">
        <v>22.81</v>
      </c>
      <c r="AA35">
        <v>3.57</v>
      </c>
      <c r="AB35">
        <v>0.71</v>
      </c>
      <c r="AC35">
        <v>1.67</v>
      </c>
      <c r="AD35">
        <v>5</v>
      </c>
      <c r="AE35">
        <v>6</v>
      </c>
      <c r="AF35">
        <v>3</v>
      </c>
      <c r="AG35">
        <v>18.88</v>
      </c>
      <c r="AH35">
        <v>63.35</v>
      </c>
      <c r="AI35">
        <v>63.35</v>
      </c>
      <c r="AJ35">
        <v>0</v>
      </c>
      <c r="AK35">
        <v>11</v>
      </c>
      <c r="AL35">
        <v>4</v>
      </c>
    </row>
    <row r="36" spans="1:38">
      <c r="A36" t="s">
        <v>78</v>
      </c>
      <c r="B36" s="34">
        <v>257.06</v>
      </c>
      <c r="C36" s="34">
        <v>85.9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0.47</v>
      </c>
      <c r="K36" s="37">
        <v>0.47</v>
      </c>
      <c r="L36" s="37">
        <v>0.48</v>
      </c>
      <c r="M36">
        <v>104.36</v>
      </c>
      <c r="N36">
        <v>269.86</v>
      </c>
      <c r="O36">
        <v>100.5</v>
      </c>
      <c r="P36">
        <v>0.69</v>
      </c>
      <c r="Q36">
        <v>12.52</v>
      </c>
      <c r="R36" s="93">
        <v>30.34</v>
      </c>
      <c r="S36" s="93">
        <v>30.33</v>
      </c>
      <c r="T36" s="93">
        <v>30.33</v>
      </c>
      <c r="U36">
        <v>0.95</v>
      </c>
      <c r="V36">
        <v>11.286080999999999</v>
      </c>
      <c r="W36">
        <v>1.43</v>
      </c>
      <c r="X36">
        <v>60.19</v>
      </c>
      <c r="Y36">
        <v>20.079999999999998</v>
      </c>
      <c r="Z36">
        <v>20.059999999999999</v>
      </c>
      <c r="AA36">
        <v>7.38</v>
      </c>
      <c r="AB36">
        <v>1.47</v>
      </c>
      <c r="AC36">
        <v>3</v>
      </c>
      <c r="AD36">
        <v>5</v>
      </c>
      <c r="AE36">
        <v>9</v>
      </c>
      <c r="AF36">
        <v>4</v>
      </c>
      <c r="AG36">
        <v>18.55</v>
      </c>
      <c r="AH36">
        <v>65.08</v>
      </c>
      <c r="AI36">
        <v>65.08</v>
      </c>
      <c r="AJ36">
        <v>0</v>
      </c>
      <c r="AK36">
        <v>14</v>
      </c>
      <c r="AL36">
        <v>6</v>
      </c>
    </row>
    <row r="37" spans="1:38">
      <c r="A37" t="s">
        <v>79</v>
      </c>
      <c r="B37" s="34">
        <v>257.06</v>
      </c>
      <c r="C37" s="34">
        <v>85.9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0.77</v>
      </c>
      <c r="K37" s="37">
        <v>0.77</v>
      </c>
      <c r="L37" s="37">
        <v>0.79</v>
      </c>
      <c r="M37">
        <v>104.36</v>
      </c>
      <c r="N37">
        <v>269.86</v>
      </c>
      <c r="O37">
        <v>100.5</v>
      </c>
      <c r="P37">
        <v>0.69</v>
      </c>
      <c r="Q37">
        <v>10.58</v>
      </c>
      <c r="R37" s="93">
        <v>32</v>
      </c>
      <c r="S37" s="93">
        <v>32</v>
      </c>
      <c r="T37" s="93">
        <v>32</v>
      </c>
      <c r="U37">
        <v>0.95</v>
      </c>
      <c r="V37">
        <v>14.960618999999999</v>
      </c>
      <c r="W37">
        <v>1.43</v>
      </c>
      <c r="X37">
        <v>51.92</v>
      </c>
      <c r="Y37">
        <v>17.309999999999999</v>
      </c>
      <c r="Z37">
        <v>17.309999999999999</v>
      </c>
      <c r="AA37">
        <v>23.37</v>
      </c>
      <c r="AB37">
        <v>4.67</v>
      </c>
      <c r="AC37">
        <v>22.85</v>
      </c>
      <c r="AD37">
        <v>5</v>
      </c>
      <c r="AE37">
        <v>11</v>
      </c>
      <c r="AF37">
        <v>6</v>
      </c>
      <c r="AG37">
        <v>18.21</v>
      </c>
      <c r="AH37">
        <v>64.19</v>
      </c>
      <c r="AI37">
        <v>64.19</v>
      </c>
      <c r="AJ37">
        <v>0</v>
      </c>
      <c r="AK37">
        <v>18</v>
      </c>
      <c r="AL37">
        <v>7</v>
      </c>
    </row>
    <row r="38" spans="1:38">
      <c r="A38" t="s">
        <v>80</v>
      </c>
      <c r="B38" s="34">
        <v>257.06</v>
      </c>
      <c r="C38" s="34">
        <v>85.9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1.2</v>
      </c>
      <c r="K38" s="37">
        <v>1.2</v>
      </c>
      <c r="L38" s="37">
        <v>1.23</v>
      </c>
      <c r="M38">
        <v>104.36</v>
      </c>
      <c r="N38">
        <v>269.86</v>
      </c>
      <c r="O38">
        <v>100.5</v>
      </c>
      <c r="P38">
        <v>0.69</v>
      </c>
      <c r="Q38">
        <v>10.54</v>
      </c>
      <c r="R38" s="93">
        <v>32</v>
      </c>
      <c r="S38" s="93">
        <v>32</v>
      </c>
      <c r="T38" s="93">
        <v>32</v>
      </c>
      <c r="U38">
        <v>0.95</v>
      </c>
      <c r="V38">
        <v>18.878181999999999</v>
      </c>
      <c r="W38">
        <v>1.43</v>
      </c>
      <c r="X38">
        <v>48.5</v>
      </c>
      <c r="Y38">
        <v>16.16</v>
      </c>
      <c r="Z38">
        <v>16.170000000000002</v>
      </c>
      <c r="AA38">
        <v>32.43</v>
      </c>
      <c r="AB38">
        <v>6.48</v>
      </c>
      <c r="AC38">
        <v>29.72</v>
      </c>
      <c r="AD38">
        <v>5</v>
      </c>
      <c r="AE38">
        <v>13</v>
      </c>
      <c r="AF38">
        <v>7</v>
      </c>
      <c r="AG38">
        <v>17.77</v>
      </c>
      <c r="AH38">
        <v>63.94</v>
      </c>
      <c r="AI38">
        <v>63.94</v>
      </c>
      <c r="AJ38">
        <v>0</v>
      </c>
      <c r="AK38">
        <v>21</v>
      </c>
      <c r="AL38">
        <v>9</v>
      </c>
    </row>
    <row r="39" spans="1:38">
      <c r="A39" t="s">
        <v>81</v>
      </c>
      <c r="B39" s="34">
        <v>257.06</v>
      </c>
      <c r="C39" s="34">
        <v>85.9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1.57</v>
      </c>
      <c r="K39" s="37">
        <v>1.57</v>
      </c>
      <c r="L39" s="37">
        <v>1.6</v>
      </c>
      <c r="M39">
        <v>104.36</v>
      </c>
      <c r="N39">
        <v>269.86</v>
      </c>
      <c r="O39">
        <v>100.5</v>
      </c>
      <c r="P39">
        <v>0.69</v>
      </c>
      <c r="Q39">
        <v>10.58</v>
      </c>
      <c r="R39" s="93">
        <v>32</v>
      </c>
      <c r="S39" s="93">
        <v>32</v>
      </c>
      <c r="T39" s="93">
        <v>32</v>
      </c>
      <c r="U39">
        <v>0.95</v>
      </c>
      <c r="V39">
        <v>21.920855</v>
      </c>
      <c r="W39">
        <v>1.43</v>
      </c>
      <c r="X39">
        <v>62.5</v>
      </c>
      <c r="Y39">
        <v>20.84</v>
      </c>
      <c r="Z39">
        <v>20.83</v>
      </c>
      <c r="AA39">
        <v>41.36</v>
      </c>
      <c r="AB39">
        <v>8.27</v>
      </c>
      <c r="AC39">
        <v>37.17</v>
      </c>
      <c r="AD39">
        <v>12</v>
      </c>
      <c r="AE39">
        <v>15</v>
      </c>
      <c r="AF39">
        <v>7</v>
      </c>
      <c r="AG39">
        <v>17.57</v>
      </c>
      <c r="AH39">
        <v>65</v>
      </c>
      <c r="AI39">
        <v>65</v>
      </c>
      <c r="AJ39">
        <v>0</v>
      </c>
      <c r="AK39">
        <v>25</v>
      </c>
      <c r="AL39">
        <v>10</v>
      </c>
    </row>
    <row r="40" spans="1:38">
      <c r="A40" t="s">
        <v>82</v>
      </c>
      <c r="B40" s="34">
        <v>257.06</v>
      </c>
      <c r="C40" s="34">
        <v>85.9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1.91</v>
      </c>
      <c r="K40" s="37">
        <v>1.91</v>
      </c>
      <c r="L40" s="37">
        <v>1.96</v>
      </c>
      <c r="M40">
        <v>104.36</v>
      </c>
      <c r="N40">
        <v>269.86</v>
      </c>
      <c r="O40">
        <v>100.5</v>
      </c>
      <c r="P40">
        <v>0.69</v>
      </c>
      <c r="Q40">
        <v>10.54</v>
      </c>
      <c r="R40" s="93">
        <v>32</v>
      </c>
      <c r="S40" s="93">
        <v>32</v>
      </c>
      <c r="T40" s="93">
        <v>32</v>
      </c>
      <c r="U40">
        <v>0.95</v>
      </c>
      <c r="V40">
        <v>24.496919999999999</v>
      </c>
      <c r="W40">
        <v>1.43</v>
      </c>
      <c r="X40">
        <v>61.5</v>
      </c>
      <c r="Y40">
        <v>20.5</v>
      </c>
      <c r="Z40">
        <v>20.5</v>
      </c>
      <c r="AA40">
        <v>51.79</v>
      </c>
      <c r="AB40">
        <v>10.36</v>
      </c>
      <c r="AC40">
        <v>45.36</v>
      </c>
      <c r="AD40">
        <v>17</v>
      </c>
      <c r="AE40">
        <v>18</v>
      </c>
      <c r="AF40">
        <v>9</v>
      </c>
      <c r="AG40">
        <v>17.12</v>
      </c>
      <c r="AH40">
        <v>64.33</v>
      </c>
      <c r="AI40">
        <v>64.33</v>
      </c>
      <c r="AJ40">
        <v>0</v>
      </c>
      <c r="AK40">
        <v>28</v>
      </c>
      <c r="AL40">
        <v>12</v>
      </c>
    </row>
    <row r="41" spans="1:38">
      <c r="A41" t="s">
        <v>83</v>
      </c>
      <c r="B41" s="34">
        <v>257.06</v>
      </c>
      <c r="C41" s="34">
        <v>85.9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2.13</v>
      </c>
      <c r="K41" s="37">
        <v>2.13</v>
      </c>
      <c r="L41" s="37">
        <v>2.1800000000000002</v>
      </c>
      <c r="M41">
        <v>108.13</v>
      </c>
      <c r="N41">
        <v>269.86</v>
      </c>
      <c r="O41">
        <v>100.5</v>
      </c>
      <c r="P41">
        <v>0.69</v>
      </c>
      <c r="Q41">
        <v>10.25</v>
      </c>
      <c r="R41" s="93">
        <v>32</v>
      </c>
      <c r="S41" s="93">
        <v>32</v>
      </c>
      <c r="T41" s="93">
        <v>32</v>
      </c>
      <c r="U41">
        <v>0.95</v>
      </c>
      <c r="V41">
        <v>26.781355000000001</v>
      </c>
      <c r="W41">
        <v>1.43</v>
      </c>
      <c r="X41">
        <v>82.5</v>
      </c>
      <c r="Y41">
        <v>27.5</v>
      </c>
      <c r="Z41">
        <v>27.5</v>
      </c>
      <c r="AA41">
        <v>64.92</v>
      </c>
      <c r="AB41">
        <v>12.98</v>
      </c>
      <c r="AC41">
        <v>52.56</v>
      </c>
      <c r="AD41">
        <v>22</v>
      </c>
      <c r="AE41">
        <v>17</v>
      </c>
      <c r="AF41">
        <v>8</v>
      </c>
      <c r="AG41">
        <v>16.920000000000002</v>
      </c>
      <c r="AH41">
        <v>63.67</v>
      </c>
      <c r="AI41">
        <v>63.67</v>
      </c>
      <c r="AJ41">
        <v>0</v>
      </c>
      <c r="AK41">
        <v>32</v>
      </c>
      <c r="AL41">
        <v>13</v>
      </c>
    </row>
    <row r="42" spans="1:38">
      <c r="A42" t="s">
        <v>84</v>
      </c>
      <c r="B42" s="34">
        <v>257.06</v>
      </c>
      <c r="C42" s="34">
        <v>85.9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2.4900000000000002</v>
      </c>
      <c r="K42" s="37">
        <v>2.4900000000000002</v>
      </c>
      <c r="L42" s="37">
        <v>2.5499999999999998</v>
      </c>
      <c r="M42">
        <v>108.13</v>
      </c>
      <c r="N42">
        <v>269.86</v>
      </c>
      <c r="O42">
        <v>100.5</v>
      </c>
      <c r="P42">
        <v>0.69</v>
      </c>
      <c r="Q42">
        <v>10.68</v>
      </c>
      <c r="R42" s="93">
        <v>32.5</v>
      </c>
      <c r="S42" s="93">
        <v>32.5</v>
      </c>
      <c r="T42" s="93">
        <v>32.5</v>
      </c>
      <c r="U42">
        <v>0.95</v>
      </c>
      <c r="V42">
        <v>29.007463999999999</v>
      </c>
      <c r="W42">
        <v>1.43</v>
      </c>
      <c r="X42">
        <v>81</v>
      </c>
      <c r="Y42">
        <v>27</v>
      </c>
      <c r="Z42">
        <v>27</v>
      </c>
      <c r="AA42">
        <v>77.61</v>
      </c>
      <c r="AB42">
        <v>15.52</v>
      </c>
      <c r="AC42">
        <v>58.43</v>
      </c>
      <c r="AD42">
        <v>27</v>
      </c>
      <c r="AE42">
        <v>20</v>
      </c>
      <c r="AF42">
        <v>10</v>
      </c>
      <c r="AG42">
        <v>17.010000000000002</v>
      </c>
      <c r="AH42">
        <v>61.67</v>
      </c>
      <c r="AI42">
        <v>61.67</v>
      </c>
      <c r="AJ42">
        <v>0</v>
      </c>
      <c r="AK42">
        <v>35</v>
      </c>
      <c r="AL42">
        <v>15</v>
      </c>
    </row>
    <row r="43" spans="1:38">
      <c r="A43" t="s">
        <v>85</v>
      </c>
      <c r="B43" s="34">
        <v>257.06</v>
      </c>
      <c r="C43" s="34">
        <v>85.9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3.08</v>
      </c>
      <c r="K43" s="37">
        <v>3.08</v>
      </c>
      <c r="L43" s="37">
        <v>3.16</v>
      </c>
      <c r="M43">
        <v>108.13</v>
      </c>
      <c r="N43">
        <v>269.86</v>
      </c>
      <c r="O43">
        <v>100.5</v>
      </c>
      <c r="P43">
        <v>0.69</v>
      </c>
      <c r="Q43">
        <v>10.7</v>
      </c>
      <c r="R43" s="93">
        <v>32.5</v>
      </c>
      <c r="S43" s="93">
        <v>32.5</v>
      </c>
      <c r="T43" s="93">
        <v>32.5</v>
      </c>
      <c r="U43">
        <v>0.95</v>
      </c>
      <c r="V43">
        <v>32.001531999999997</v>
      </c>
      <c r="W43">
        <v>1.43</v>
      </c>
      <c r="X43">
        <v>60</v>
      </c>
      <c r="Y43">
        <v>20</v>
      </c>
      <c r="Z43">
        <v>20</v>
      </c>
      <c r="AA43">
        <v>66.92</v>
      </c>
      <c r="AB43">
        <v>13.38</v>
      </c>
      <c r="AC43">
        <v>17.12</v>
      </c>
      <c r="AD43">
        <v>30.45</v>
      </c>
      <c r="AE43">
        <v>23</v>
      </c>
      <c r="AF43">
        <v>12</v>
      </c>
      <c r="AG43">
        <v>17.12</v>
      </c>
      <c r="AH43">
        <v>60</v>
      </c>
      <c r="AI43">
        <v>60</v>
      </c>
      <c r="AJ43">
        <v>0</v>
      </c>
      <c r="AK43">
        <v>42</v>
      </c>
      <c r="AL43">
        <v>18</v>
      </c>
    </row>
    <row r="44" spans="1:38">
      <c r="A44" t="s">
        <v>86</v>
      </c>
      <c r="B44" s="34">
        <v>257.06</v>
      </c>
      <c r="C44" s="34">
        <v>85.9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3.48</v>
      </c>
      <c r="K44" s="37">
        <v>3.48</v>
      </c>
      <c r="L44" s="37">
        <v>3.56</v>
      </c>
      <c r="M44">
        <v>108.13</v>
      </c>
      <c r="N44">
        <v>269.86</v>
      </c>
      <c r="O44">
        <v>100.5</v>
      </c>
      <c r="P44">
        <v>0.69</v>
      </c>
      <c r="Q44">
        <v>10.58</v>
      </c>
      <c r="R44" s="93">
        <v>32.5</v>
      </c>
      <c r="S44" s="93">
        <v>32.5</v>
      </c>
      <c r="T44" s="93">
        <v>32.5</v>
      </c>
      <c r="U44">
        <v>0.95</v>
      </c>
      <c r="V44">
        <v>35.510812999999999</v>
      </c>
      <c r="W44">
        <v>1.43</v>
      </c>
      <c r="X44">
        <v>60</v>
      </c>
      <c r="Y44">
        <v>20</v>
      </c>
      <c r="Z44">
        <v>20</v>
      </c>
      <c r="AA44">
        <v>77.900000000000006</v>
      </c>
      <c r="AB44">
        <v>15.58</v>
      </c>
      <c r="AC44">
        <v>20.58</v>
      </c>
      <c r="AD44">
        <v>32.840000000000003</v>
      </c>
      <c r="AE44">
        <v>27</v>
      </c>
      <c r="AF44">
        <v>13</v>
      </c>
      <c r="AG44">
        <v>17.25</v>
      </c>
      <c r="AH44">
        <v>58.33</v>
      </c>
      <c r="AI44">
        <v>58.33</v>
      </c>
      <c r="AJ44">
        <v>0</v>
      </c>
      <c r="AK44">
        <v>48</v>
      </c>
      <c r="AL44">
        <v>20</v>
      </c>
    </row>
    <row r="45" spans="1:38">
      <c r="A45" t="s">
        <v>87</v>
      </c>
      <c r="B45" s="34">
        <v>257.06</v>
      </c>
      <c r="C45" s="34">
        <v>85.9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4.2</v>
      </c>
      <c r="K45" s="37">
        <v>4.2</v>
      </c>
      <c r="L45" s="37">
        <v>4.3099999999999996</v>
      </c>
      <c r="M45">
        <v>112.83</v>
      </c>
      <c r="N45">
        <v>269.86</v>
      </c>
      <c r="O45">
        <v>100.5</v>
      </c>
      <c r="P45">
        <v>0.69</v>
      </c>
      <c r="Q45">
        <v>10.39</v>
      </c>
      <c r="R45" s="93">
        <v>32.5</v>
      </c>
      <c r="S45" s="93">
        <v>32.5</v>
      </c>
      <c r="T45" s="93">
        <v>32.5</v>
      </c>
      <c r="U45">
        <v>0.95</v>
      </c>
      <c r="V45">
        <v>37.250872000000001</v>
      </c>
      <c r="W45">
        <v>1.43</v>
      </c>
      <c r="X45">
        <v>60</v>
      </c>
      <c r="Y45">
        <v>20</v>
      </c>
      <c r="Z45">
        <v>20</v>
      </c>
      <c r="AA45">
        <v>83.39</v>
      </c>
      <c r="AB45">
        <v>16.68</v>
      </c>
      <c r="AC45">
        <v>21.67</v>
      </c>
      <c r="AD45">
        <v>17</v>
      </c>
      <c r="AE45">
        <v>33</v>
      </c>
      <c r="AF45">
        <v>17</v>
      </c>
      <c r="AG45">
        <v>16</v>
      </c>
      <c r="AH45">
        <v>58</v>
      </c>
      <c r="AI45">
        <v>58</v>
      </c>
      <c r="AJ45">
        <v>0</v>
      </c>
      <c r="AK45">
        <v>53</v>
      </c>
      <c r="AL45">
        <v>22</v>
      </c>
    </row>
    <row r="46" spans="1:38">
      <c r="A46" t="s">
        <v>88</v>
      </c>
      <c r="B46" s="34">
        <v>257.06</v>
      </c>
      <c r="C46" s="34">
        <v>85.9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5.24</v>
      </c>
      <c r="K46" s="37">
        <v>5.24</v>
      </c>
      <c r="L46" s="37">
        <v>5.38</v>
      </c>
      <c r="M46">
        <v>112.83</v>
      </c>
      <c r="N46">
        <v>269.86</v>
      </c>
      <c r="O46">
        <v>100.5</v>
      </c>
      <c r="P46">
        <v>0.69</v>
      </c>
      <c r="Q46">
        <v>10.11</v>
      </c>
      <c r="R46" s="93">
        <v>32.5</v>
      </c>
      <c r="S46" s="93">
        <v>32.5</v>
      </c>
      <c r="T46" s="93">
        <v>32.5</v>
      </c>
      <c r="U46">
        <v>0.95</v>
      </c>
      <c r="V46">
        <v>39.068699000000002</v>
      </c>
      <c r="W46">
        <v>1.43</v>
      </c>
      <c r="X46">
        <v>60</v>
      </c>
      <c r="Y46">
        <v>20</v>
      </c>
      <c r="Z46">
        <v>20</v>
      </c>
      <c r="AA46">
        <v>90.09</v>
      </c>
      <c r="AB46">
        <v>18.02</v>
      </c>
      <c r="AC46">
        <v>23.33</v>
      </c>
      <c r="AD46">
        <v>17</v>
      </c>
      <c r="AE46">
        <v>40</v>
      </c>
      <c r="AF46">
        <v>20</v>
      </c>
      <c r="AG46">
        <v>16</v>
      </c>
      <c r="AH46">
        <v>57.67</v>
      </c>
      <c r="AI46">
        <v>57.67</v>
      </c>
      <c r="AJ46">
        <v>0</v>
      </c>
      <c r="AK46">
        <v>60</v>
      </c>
      <c r="AL46">
        <v>25</v>
      </c>
    </row>
    <row r="47" spans="1:38">
      <c r="A47" t="s">
        <v>89</v>
      </c>
      <c r="B47" s="34">
        <v>257.06</v>
      </c>
      <c r="C47" s="34">
        <v>85.9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6.72</v>
      </c>
      <c r="K47" s="37">
        <v>6.72</v>
      </c>
      <c r="L47" s="37">
        <v>6.9</v>
      </c>
      <c r="M47">
        <v>115.08</v>
      </c>
      <c r="N47">
        <v>269.86</v>
      </c>
      <c r="O47">
        <v>100.5</v>
      </c>
      <c r="P47">
        <v>0.69</v>
      </c>
      <c r="Q47">
        <v>7.31</v>
      </c>
      <c r="R47" s="93">
        <v>32.5</v>
      </c>
      <c r="S47" s="93">
        <v>32.5</v>
      </c>
      <c r="T47" s="93">
        <v>32.5</v>
      </c>
      <c r="U47">
        <v>0.99</v>
      </c>
      <c r="V47">
        <v>41.285086999999997</v>
      </c>
      <c r="W47">
        <v>1.43</v>
      </c>
      <c r="X47">
        <v>60</v>
      </c>
      <c r="Y47">
        <v>20</v>
      </c>
      <c r="Z47">
        <v>20</v>
      </c>
      <c r="AA47">
        <v>104.53</v>
      </c>
      <c r="AB47">
        <v>20.9</v>
      </c>
      <c r="AC47">
        <v>26.67</v>
      </c>
      <c r="AD47">
        <v>17</v>
      </c>
      <c r="AE47">
        <v>81</v>
      </c>
      <c r="AF47">
        <v>41</v>
      </c>
      <c r="AG47">
        <v>15.66</v>
      </c>
      <c r="AH47">
        <v>57.33</v>
      </c>
      <c r="AI47">
        <v>57.33</v>
      </c>
      <c r="AJ47">
        <v>0</v>
      </c>
      <c r="AK47">
        <v>63</v>
      </c>
      <c r="AL47">
        <v>27</v>
      </c>
    </row>
    <row r="48" spans="1:38">
      <c r="A48" t="s">
        <v>90</v>
      </c>
      <c r="B48" s="34">
        <v>257.06</v>
      </c>
      <c r="C48" s="34">
        <v>85.9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8.68</v>
      </c>
      <c r="K48" s="37">
        <v>8.68</v>
      </c>
      <c r="L48" s="37">
        <v>8.89</v>
      </c>
      <c r="M48">
        <v>115.08</v>
      </c>
      <c r="N48">
        <v>269.86</v>
      </c>
      <c r="O48">
        <v>100.5</v>
      </c>
      <c r="P48">
        <v>0.69</v>
      </c>
      <c r="Q48">
        <v>7.31</v>
      </c>
      <c r="R48" s="93">
        <v>32.5</v>
      </c>
      <c r="S48" s="93">
        <v>32.5</v>
      </c>
      <c r="T48" s="93">
        <v>32.5</v>
      </c>
      <c r="U48">
        <v>0.99</v>
      </c>
      <c r="V48">
        <v>45.795631</v>
      </c>
      <c r="W48">
        <v>1.43</v>
      </c>
      <c r="X48">
        <v>60</v>
      </c>
      <c r="Y48">
        <v>20</v>
      </c>
      <c r="Z48">
        <v>20</v>
      </c>
      <c r="AA48">
        <v>142.35</v>
      </c>
      <c r="AB48">
        <v>28.47</v>
      </c>
      <c r="AC48">
        <v>30</v>
      </c>
      <c r="AD48">
        <v>17</v>
      </c>
      <c r="AE48">
        <v>85</v>
      </c>
      <c r="AF48">
        <v>43</v>
      </c>
      <c r="AG48">
        <v>15.34</v>
      </c>
      <c r="AH48">
        <v>56.67</v>
      </c>
      <c r="AI48">
        <v>56.67</v>
      </c>
      <c r="AJ48">
        <v>0</v>
      </c>
      <c r="AK48">
        <v>74</v>
      </c>
      <c r="AL48">
        <v>31</v>
      </c>
    </row>
    <row r="49" spans="1:38">
      <c r="A49" t="s">
        <v>91</v>
      </c>
      <c r="B49" s="34">
        <v>257.06</v>
      </c>
      <c r="C49" s="34">
        <v>85.9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11.09</v>
      </c>
      <c r="K49" s="37">
        <v>11.09</v>
      </c>
      <c r="L49" s="37">
        <v>11.36</v>
      </c>
      <c r="M49">
        <v>115.08</v>
      </c>
      <c r="N49">
        <v>269.86</v>
      </c>
      <c r="O49">
        <v>100.5</v>
      </c>
      <c r="P49">
        <v>0.69</v>
      </c>
      <c r="Q49">
        <v>7.31</v>
      </c>
      <c r="R49" s="93">
        <v>32.5</v>
      </c>
      <c r="S49" s="93">
        <v>32.5</v>
      </c>
      <c r="T49" s="93">
        <v>32.5</v>
      </c>
      <c r="U49">
        <v>0.99</v>
      </c>
      <c r="V49">
        <v>45.445675000000001</v>
      </c>
      <c r="W49">
        <v>1.43</v>
      </c>
      <c r="X49">
        <v>60</v>
      </c>
      <c r="Y49">
        <v>20</v>
      </c>
      <c r="Z49">
        <v>20</v>
      </c>
      <c r="AA49">
        <v>213.36</v>
      </c>
      <c r="AB49">
        <v>42.67</v>
      </c>
      <c r="AC49">
        <v>33.33</v>
      </c>
      <c r="AD49">
        <v>22</v>
      </c>
      <c r="AE49">
        <v>50</v>
      </c>
      <c r="AF49">
        <v>25</v>
      </c>
      <c r="AG49">
        <v>15.34</v>
      </c>
      <c r="AH49">
        <v>56.67</v>
      </c>
      <c r="AI49">
        <v>56.67</v>
      </c>
      <c r="AJ49">
        <v>0</v>
      </c>
      <c r="AK49">
        <v>91</v>
      </c>
      <c r="AL49">
        <v>39</v>
      </c>
    </row>
    <row r="50" spans="1:38">
      <c r="A50" t="s">
        <v>92</v>
      </c>
      <c r="B50" s="34">
        <v>257.06</v>
      </c>
      <c r="C50" s="34">
        <v>85.9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13.81</v>
      </c>
      <c r="K50" s="37">
        <v>13.81</v>
      </c>
      <c r="L50" s="37">
        <v>14.15</v>
      </c>
      <c r="M50">
        <v>115.08</v>
      </c>
      <c r="N50">
        <v>269.86</v>
      </c>
      <c r="O50">
        <v>100.5</v>
      </c>
      <c r="P50">
        <v>0.69</v>
      </c>
      <c r="Q50">
        <v>7.31</v>
      </c>
      <c r="R50" s="93">
        <v>32.5</v>
      </c>
      <c r="S50" s="93">
        <v>32.5</v>
      </c>
      <c r="T50" s="93">
        <v>32.5</v>
      </c>
      <c r="U50">
        <v>0.99</v>
      </c>
      <c r="V50">
        <v>46.359448999999998</v>
      </c>
      <c r="W50">
        <v>1.43</v>
      </c>
      <c r="X50">
        <v>62</v>
      </c>
      <c r="Y50">
        <v>20.66</v>
      </c>
      <c r="Z50">
        <v>20.67</v>
      </c>
      <c r="AA50">
        <v>229.17</v>
      </c>
      <c r="AB50">
        <v>45.83</v>
      </c>
      <c r="AC50">
        <v>36.67</v>
      </c>
      <c r="AD50">
        <v>22</v>
      </c>
      <c r="AE50">
        <v>63</v>
      </c>
      <c r="AF50">
        <v>32</v>
      </c>
      <c r="AG50">
        <v>15.66</v>
      </c>
      <c r="AH50">
        <v>56.67</v>
      </c>
      <c r="AI50">
        <v>56.67</v>
      </c>
      <c r="AJ50">
        <v>0</v>
      </c>
      <c r="AK50">
        <v>105</v>
      </c>
      <c r="AL50">
        <v>45</v>
      </c>
    </row>
    <row r="51" spans="1:38">
      <c r="A51" t="s">
        <v>93</v>
      </c>
      <c r="B51" s="34">
        <v>257.06</v>
      </c>
      <c r="C51" s="34">
        <v>85.9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14.98</v>
      </c>
      <c r="K51" s="37">
        <v>14.98</v>
      </c>
      <c r="L51" s="37">
        <v>15.36</v>
      </c>
      <c r="M51">
        <v>115.08</v>
      </c>
      <c r="N51">
        <v>269.86</v>
      </c>
      <c r="O51">
        <v>100.5</v>
      </c>
      <c r="P51">
        <v>0.77</v>
      </c>
      <c r="Q51">
        <v>7.31</v>
      </c>
      <c r="R51" s="93">
        <v>32.5</v>
      </c>
      <c r="S51" s="93">
        <v>32.5</v>
      </c>
      <c r="T51" s="93">
        <v>32.5</v>
      </c>
      <c r="U51">
        <v>1.07</v>
      </c>
      <c r="V51">
        <v>34.791459000000003</v>
      </c>
      <c r="W51">
        <v>1.48</v>
      </c>
      <c r="X51">
        <v>64.41</v>
      </c>
      <c r="Y51">
        <v>21.47</v>
      </c>
      <c r="Z51">
        <v>21.47</v>
      </c>
      <c r="AA51">
        <v>229.17</v>
      </c>
      <c r="AB51">
        <v>45.83</v>
      </c>
      <c r="AC51">
        <v>41.67</v>
      </c>
      <c r="AD51">
        <v>22</v>
      </c>
      <c r="AE51">
        <v>67</v>
      </c>
      <c r="AF51">
        <v>33</v>
      </c>
      <c r="AG51">
        <v>16</v>
      </c>
      <c r="AH51">
        <v>57.33</v>
      </c>
      <c r="AI51">
        <v>57.33</v>
      </c>
      <c r="AJ51">
        <v>0</v>
      </c>
      <c r="AK51">
        <v>140</v>
      </c>
      <c r="AL51">
        <v>60</v>
      </c>
    </row>
    <row r="52" spans="1:38">
      <c r="A52" t="s">
        <v>94</v>
      </c>
      <c r="B52" s="34">
        <v>257.06</v>
      </c>
      <c r="C52" s="34">
        <v>85.9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9.66</v>
      </c>
      <c r="K52" s="37">
        <v>9.66</v>
      </c>
      <c r="L52" s="37">
        <v>9.89</v>
      </c>
      <c r="M52">
        <v>115.08</v>
      </c>
      <c r="N52">
        <v>269.86</v>
      </c>
      <c r="O52">
        <v>100.5</v>
      </c>
      <c r="P52">
        <v>0.77</v>
      </c>
      <c r="Q52">
        <v>7.31</v>
      </c>
      <c r="R52" s="93">
        <v>32.5</v>
      </c>
      <c r="S52" s="93">
        <v>32.5</v>
      </c>
      <c r="T52" s="93">
        <v>32.5</v>
      </c>
      <c r="U52">
        <v>1.07</v>
      </c>
      <c r="V52">
        <v>37.999389000000001</v>
      </c>
      <c r="W52">
        <v>1.48</v>
      </c>
      <c r="X52">
        <v>70.5</v>
      </c>
      <c r="Y52">
        <v>23.5</v>
      </c>
      <c r="Z52">
        <v>23.5</v>
      </c>
      <c r="AA52">
        <v>229.17</v>
      </c>
      <c r="AB52">
        <v>45.83</v>
      </c>
      <c r="AC52">
        <v>46.67</v>
      </c>
      <c r="AD52">
        <v>25</v>
      </c>
      <c r="AE52">
        <v>77</v>
      </c>
      <c r="AF52">
        <v>38</v>
      </c>
      <c r="AG52">
        <v>16.34</v>
      </c>
      <c r="AH52">
        <v>58</v>
      </c>
      <c r="AI52">
        <v>58</v>
      </c>
      <c r="AJ52">
        <v>0</v>
      </c>
      <c r="AK52">
        <v>168</v>
      </c>
      <c r="AL52">
        <v>72</v>
      </c>
    </row>
    <row r="53" spans="1:38">
      <c r="A53" t="s">
        <v>95</v>
      </c>
      <c r="B53" s="34">
        <v>257.06</v>
      </c>
      <c r="C53" s="34">
        <v>85.9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11.18</v>
      </c>
      <c r="K53" s="37">
        <v>11.18</v>
      </c>
      <c r="L53" s="37">
        <v>11.46</v>
      </c>
      <c r="M53">
        <v>115.08</v>
      </c>
      <c r="N53">
        <v>269.86</v>
      </c>
      <c r="O53">
        <v>100.5</v>
      </c>
      <c r="P53">
        <v>0.77</v>
      </c>
      <c r="Q53">
        <v>7.31</v>
      </c>
      <c r="R53" s="93">
        <v>32.5</v>
      </c>
      <c r="S53" s="93">
        <v>32.5</v>
      </c>
      <c r="T53" s="93">
        <v>32.5</v>
      </c>
      <c r="U53">
        <v>1.07</v>
      </c>
      <c r="V53">
        <v>40.235219000000001</v>
      </c>
      <c r="W53">
        <v>1.48</v>
      </c>
      <c r="X53">
        <v>90</v>
      </c>
      <c r="Y53">
        <v>30</v>
      </c>
      <c r="Z53">
        <v>30</v>
      </c>
      <c r="AA53">
        <v>229.17</v>
      </c>
      <c r="AB53">
        <v>45.83</v>
      </c>
      <c r="AC53">
        <v>52.67</v>
      </c>
      <c r="AD53">
        <v>30</v>
      </c>
      <c r="AE53">
        <v>90</v>
      </c>
      <c r="AF53">
        <v>45</v>
      </c>
      <c r="AG53">
        <v>21.34</v>
      </c>
      <c r="AH53">
        <v>59.33</v>
      </c>
      <c r="AI53">
        <v>59.33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257.06</v>
      </c>
      <c r="C54" s="34">
        <v>85.9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12.52</v>
      </c>
      <c r="K54" s="37">
        <v>12.52</v>
      </c>
      <c r="L54" s="37">
        <v>12.84</v>
      </c>
      <c r="M54">
        <v>115.08</v>
      </c>
      <c r="N54">
        <v>269.86</v>
      </c>
      <c r="O54">
        <v>100.5</v>
      </c>
      <c r="P54">
        <v>0.77</v>
      </c>
      <c r="Q54">
        <v>7.31</v>
      </c>
      <c r="R54" s="93">
        <v>32.5</v>
      </c>
      <c r="S54" s="93">
        <v>32.5</v>
      </c>
      <c r="T54" s="93">
        <v>32.5</v>
      </c>
      <c r="U54">
        <v>1.07</v>
      </c>
      <c r="V54">
        <v>41.819741999999998</v>
      </c>
      <c r="W54">
        <v>1.48</v>
      </c>
      <c r="X54">
        <v>90</v>
      </c>
      <c r="Y54">
        <v>30</v>
      </c>
      <c r="Z54">
        <v>30</v>
      </c>
      <c r="AA54">
        <v>229.17</v>
      </c>
      <c r="AB54">
        <v>45.83</v>
      </c>
      <c r="AC54">
        <v>58.33</v>
      </c>
      <c r="AD54">
        <v>40</v>
      </c>
      <c r="AE54">
        <v>90</v>
      </c>
      <c r="AF54">
        <v>45</v>
      </c>
      <c r="AG54">
        <v>21.66</v>
      </c>
      <c r="AH54">
        <v>60.67</v>
      </c>
      <c r="AI54">
        <v>60.67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257.06</v>
      </c>
      <c r="C55" s="34">
        <v>74.48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14.05</v>
      </c>
      <c r="K55" s="37">
        <v>14.05</v>
      </c>
      <c r="L55" s="37">
        <v>14.4</v>
      </c>
      <c r="M55">
        <v>115.08</v>
      </c>
      <c r="N55">
        <v>269.86</v>
      </c>
      <c r="O55">
        <v>82.86</v>
      </c>
      <c r="P55">
        <v>0.77</v>
      </c>
      <c r="Q55">
        <v>14.4</v>
      </c>
      <c r="R55" s="93">
        <v>32.5</v>
      </c>
      <c r="S55" s="93">
        <v>32.5</v>
      </c>
      <c r="T55" s="93">
        <v>32.5</v>
      </c>
      <c r="U55">
        <v>1.1399999999999999</v>
      </c>
      <c r="V55">
        <v>42.675190000000001</v>
      </c>
      <c r="W55">
        <v>1.48</v>
      </c>
      <c r="X55">
        <v>90</v>
      </c>
      <c r="Y55">
        <v>30</v>
      </c>
      <c r="Z55">
        <v>30</v>
      </c>
      <c r="AA55">
        <v>229.17</v>
      </c>
      <c r="AB55">
        <v>45.83</v>
      </c>
      <c r="AC55">
        <v>90.3</v>
      </c>
      <c r="AD55">
        <v>45</v>
      </c>
      <c r="AE55">
        <v>90</v>
      </c>
      <c r="AF55">
        <v>45</v>
      </c>
      <c r="AG55">
        <v>30</v>
      </c>
      <c r="AH55">
        <v>62.67</v>
      </c>
      <c r="AI55">
        <v>62.67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257.06</v>
      </c>
      <c r="C56" s="34">
        <v>74.48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14.87</v>
      </c>
      <c r="K56" s="37">
        <v>14.87</v>
      </c>
      <c r="L56" s="37">
        <v>15.24</v>
      </c>
      <c r="M56">
        <v>115.08</v>
      </c>
      <c r="N56">
        <v>269.86</v>
      </c>
      <c r="O56">
        <v>55.24</v>
      </c>
      <c r="P56">
        <v>0.77</v>
      </c>
      <c r="Q56">
        <v>14.2</v>
      </c>
      <c r="R56" s="93">
        <v>32.5</v>
      </c>
      <c r="S56" s="93">
        <v>32.5</v>
      </c>
      <c r="T56" s="93">
        <v>32.5</v>
      </c>
      <c r="U56">
        <v>1.1399999999999999</v>
      </c>
      <c r="V56">
        <v>42.947378</v>
      </c>
      <c r="W56">
        <v>1.48</v>
      </c>
      <c r="X56">
        <v>90</v>
      </c>
      <c r="Y56">
        <v>30</v>
      </c>
      <c r="Z56">
        <v>30</v>
      </c>
      <c r="AA56">
        <v>229.17</v>
      </c>
      <c r="AB56">
        <v>45.83</v>
      </c>
      <c r="AC56">
        <v>90.15</v>
      </c>
      <c r="AD56">
        <v>45</v>
      </c>
      <c r="AE56">
        <v>90</v>
      </c>
      <c r="AF56">
        <v>45</v>
      </c>
      <c r="AG56">
        <v>30.34</v>
      </c>
      <c r="AH56">
        <v>65</v>
      </c>
      <c r="AI56">
        <v>65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257.06</v>
      </c>
      <c r="C57" s="34">
        <v>74.48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15.12</v>
      </c>
      <c r="K57" s="37">
        <v>15.12</v>
      </c>
      <c r="L57" s="37">
        <v>15.49</v>
      </c>
      <c r="M57">
        <v>115.08</v>
      </c>
      <c r="N57">
        <v>269.86</v>
      </c>
      <c r="O57">
        <v>47.98</v>
      </c>
      <c r="P57">
        <v>0.77</v>
      </c>
      <c r="Q57">
        <v>23.06</v>
      </c>
      <c r="R57" s="93">
        <v>32.5</v>
      </c>
      <c r="S57" s="93">
        <v>32.5</v>
      </c>
      <c r="T57" s="93">
        <v>32.5</v>
      </c>
      <c r="U57">
        <v>1.1399999999999999</v>
      </c>
      <c r="V57">
        <v>46.310844000000003</v>
      </c>
      <c r="W57">
        <v>1.48</v>
      </c>
      <c r="X57">
        <v>90</v>
      </c>
      <c r="Y57">
        <v>30</v>
      </c>
      <c r="Z57">
        <v>30</v>
      </c>
      <c r="AA57">
        <v>229.17</v>
      </c>
      <c r="AB57">
        <v>45.83</v>
      </c>
      <c r="AC57">
        <v>89.96</v>
      </c>
      <c r="AD57">
        <v>38.25</v>
      </c>
      <c r="AE57">
        <v>87</v>
      </c>
      <c r="AF57">
        <v>43</v>
      </c>
      <c r="AG57">
        <v>30.34</v>
      </c>
      <c r="AH57">
        <v>68.33</v>
      </c>
      <c r="AI57">
        <v>68.33</v>
      </c>
      <c r="AJ57">
        <v>0</v>
      </c>
      <c r="AK57">
        <v>179</v>
      </c>
      <c r="AL57">
        <v>76</v>
      </c>
    </row>
    <row r="58" spans="1:38">
      <c r="A58" t="s">
        <v>100</v>
      </c>
      <c r="B58" s="34">
        <v>257.06</v>
      </c>
      <c r="C58" s="34">
        <v>74.48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11.18</v>
      </c>
      <c r="K58" s="37">
        <v>11.18</v>
      </c>
      <c r="L58" s="37">
        <v>11.46</v>
      </c>
      <c r="M58">
        <v>115.08</v>
      </c>
      <c r="N58">
        <v>269.86</v>
      </c>
      <c r="O58">
        <v>47.98</v>
      </c>
      <c r="P58">
        <v>0.77</v>
      </c>
      <c r="Q58">
        <v>22.86</v>
      </c>
      <c r="R58" s="93">
        <v>32.5</v>
      </c>
      <c r="S58" s="93">
        <v>32.5</v>
      </c>
      <c r="T58" s="93">
        <v>32.5</v>
      </c>
      <c r="U58">
        <v>1.1399999999999999</v>
      </c>
      <c r="V58">
        <v>44.133339999999997</v>
      </c>
      <c r="W58">
        <v>1.48</v>
      </c>
      <c r="X58">
        <v>92.5</v>
      </c>
      <c r="Y58">
        <v>30.83</v>
      </c>
      <c r="Z58">
        <v>30.83</v>
      </c>
      <c r="AA58">
        <v>229.17</v>
      </c>
      <c r="AB58">
        <v>45.83</v>
      </c>
      <c r="AC58">
        <v>88.57</v>
      </c>
      <c r="AD58">
        <v>38.25</v>
      </c>
      <c r="AE58">
        <v>84</v>
      </c>
      <c r="AF58">
        <v>42</v>
      </c>
      <c r="AG58">
        <v>30.66</v>
      </c>
      <c r="AH58">
        <v>70</v>
      </c>
      <c r="AI58">
        <v>70</v>
      </c>
      <c r="AJ58">
        <v>0</v>
      </c>
      <c r="AK58">
        <v>175</v>
      </c>
      <c r="AL58">
        <v>75</v>
      </c>
    </row>
    <row r="59" spans="1:38">
      <c r="A59" t="s">
        <v>101</v>
      </c>
      <c r="B59" s="34">
        <v>257.06</v>
      </c>
      <c r="C59" s="34">
        <v>74.48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11.89</v>
      </c>
      <c r="K59" s="37">
        <v>11.89</v>
      </c>
      <c r="L59" s="37">
        <v>12.19</v>
      </c>
      <c r="M59">
        <v>115.08</v>
      </c>
      <c r="N59">
        <v>269.86</v>
      </c>
      <c r="O59">
        <v>47.98</v>
      </c>
      <c r="P59">
        <v>0.84</v>
      </c>
      <c r="Q59">
        <v>22.66</v>
      </c>
      <c r="R59" s="93">
        <v>32.5</v>
      </c>
      <c r="S59" s="93">
        <v>32.5</v>
      </c>
      <c r="T59" s="93">
        <v>32.5</v>
      </c>
      <c r="U59">
        <v>1.22</v>
      </c>
      <c r="V59">
        <v>41.625321999999997</v>
      </c>
      <c r="W59">
        <v>1.48</v>
      </c>
      <c r="X59">
        <v>94.44</v>
      </c>
      <c r="Y59">
        <v>31.48</v>
      </c>
      <c r="Z59">
        <v>31.48</v>
      </c>
      <c r="AA59">
        <v>229.17</v>
      </c>
      <c r="AB59">
        <v>45.83</v>
      </c>
      <c r="AC59">
        <v>86.44</v>
      </c>
      <c r="AD59">
        <v>26.78</v>
      </c>
      <c r="AE59">
        <v>80</v>
      </c>
      <c r="AF59">
        <v>40</v>
      </c>
      <c r="AG59">
        <v>30.66</v>
      </c>
      <c r="AH59">
        <v>70</v>
      </c>
      <c r="AI59">
        <v>70</v>
      </c>
      <c r="AJ59">
        <v>0</v>
      </c>
      <c r="AK59">
        <v>165</v>
      </c>
      <c r="AL59">
        <v>70</v>
      </c>
    </row>
    <row r="60" spans="1:38">
      <c r="A60" t="s">
        <v>102</v>
      </c>
      <c r="B60" s="34">
        <v>257.06</v>
      </c>
      <c r="C60" s="34">
        <v>74.48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12.52</v>
      </c>
      <c r="K60" s="37">
        <v>12.52</v>
      </c>
      <c r="L60" s="37">
        <v>12.84</v>
      </c>
      <c r="M60">
        <v>115.08</v>
      </c>
      <c r="N60">
        <v>269.86</v>
      </c>
      <c r="O60">
        <v>47.98</v>
      </c>
      <c r="P60">
        <v>0.84</v>
      </c>
      <c r="Q60">
        <v>22.47</v>
      </c>
      <c r="R60" s="93">
        <v>32.5</v>
      </c>
      <c r="S60" s="93">
        <v>32.5</v>
      </c>
      <c r="T60" s="93">
        <v>32.5</v>
      </c>
      <c r="U60">
        <v>1.22</v>
      </c>
      <c r="V60">
        <v>38.747906</v>
      </c>
      <c r="W60">
        <v>1.48</v>
      </c>
      <c r="X60">
        <v>94.96</v>
      </c>
      <c r="Y60">
        <v>31.66</v>
      </c>
      <c r="Z60">
        <v>31.65</v>
      </c>
      <c r="AA60">
        <v>229.17</v>
      </c>
      <c r="AB60">
        <v>45.83</v>
      </c>
      <c r="AC60">
        <v>83.32</v>
      </c>
      <c r="AD60">
        <v>25.59</v>
      </c>
      <c r="AE60">
        <v>76</v>
      </c>
      <c r="AF60">
        <v>38</v>
      </c>
      <c r="AG60">
        <v>31</v>
      </c>
      <c r="AH60">
        <v>70</v>
      </c>
      <c r="AI60">
        <v>70</v>
      </c>
      <c r="AJ60">
        <v>0</v>
      </c>
      <c r="AK60">
        <v>158</v>
      </c>
      <c r="AL60">
        <v>67</v>
      </c>
    </row>
    <row r="61" spans="1:38">
      <c r="A61" t="s">
        <v>103</v>
      </c>
      <c r="B61" s="34">
        <v>257.06</v>
      </c>
      <c r="C61" s="34">
        <v>74.48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12.56</v>
      </c>
      <c r="K61" s="37">
        <v>12.56</v>
      </c>
      <c r="L61" s="37">
        <v>12.87</v>
      </c>
      <c r="M61">
        <v>115.08</v>
      </c>
      <c r="N61">
        <v>269.86</v>
      </c>
      <c r="O61">
        <v>47.98</v>
      </c>
      <c r="P61">
        <v>0.84</v>
      </c>
      <c r="Q61">
        <v>22.26</v>
      </c>
      <c r="R61" s="93">
        <v>32.5</v>
      </c>
      <c r="S61" s="93">
        <v>32.5</v>
      </c>
      <c r="T61" s="93">
        <v>32.5</v>
      </c>
      <c r="U61">
        <v>1.22</v>
      </c>
      <c r="V61">
        <v>35.763559000000001</v>
      </c>
      <c r="W61">
        <v>1.48</v>
      </c>
      <c r="X61">
        <v>94.89</v>
      </c>
      <c r="Y61">
        <v>31.62</v>
      </c>
      <c r="Z61">
        <v>31.63</v>
      </c>
      <c r="AA61">
        <v>229.17</v>
      </c>
      <c r="AB61">
        <v>45.83</v>
      </c>
      <c r="AC61">
        <v>79.28</v>
      </c>
      <c r="AD61">
        <v>36.770000000000003</v>
      </c>
      <c r="AE61">
        <v>70</v>
      </c>
      <c r="AF61">
        <v>35</v>
      </c>
      <c r="AG61">
        <v>31</v>
      </c>
      <c r="AH61">
        <v>61.67</v>
      </c>
      <c r="AI61">
        <v>61.67</v>
      </c>
      <c r="AJ61">
        <v>0</v>
      </c>
      <c r="AK61">
        <v>154</v>
      </c>
      <c r="AL61">
        <v>66</v>
      </c>
    </row>
    <row r="62" spans="1:38">
      <c r="A62" t="s">
        <v>104</v>
      </c>
      <c r="B62" s="34">
        <v>257.06</v>
      </c>
      <c r="C62" s="34">
        <v>74.48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11.83</v>
      </c>
      <c r="K62" s="37">
        <v>11.83</v>
      </c>
      <c r="L62" s="37">
        <v>12.13</v>
      </c>
      <c r="M62">
        <v>115.08</v>
      </c>
      <c r="N62">
        <v>269.86</v>
      </c>
      <c r="O62">
        <v>47.98</v>
      </c>
      <c r="P62">
        <v>0.84</v>
      </c>
      <c r="Q62">
        <v>22.12</v>
      </c>
      <c r="R62" s="93">
        <v>32.5</v>
      </c>
      <c r="S62" s="93">
        <v>32.5</v>
      </c>
      <c r="T62" s="93">
        <v>32.5</v>
      </c>
      <c r="U62">
        <v>1.22</v>
      </c>
      <c r="V62">
        <v>32.895864000000003</v>
      </c>
      <c r="W62">
        <v>1.48</v>
      </c>
      <c r="X62">
        <v>94.27</v>
      </c>
      <c r="Y62">
        <v>31.43</v>
      </c>
      <c r="Z62">
        <v>31.42</v>
      </c>
      <c r="AA62">
        <v>225.39</v>
      </c>
      <c r="AB62">
        <v>45.08</v>
      </c>
      <c r="AC62">
        <v>74.569999999999993</v>
      </c>
      <c r="AD62">
        <v>37.4</v>
      </c>
      <c r="AE62">
        <v>66</v>
      </c>
      <c r="AF62">
        <v>33</v>
      </c>
      <c r="AG62">
        <v>31.34</v>
      </c>
      <c r="AH62">
        <v>62.33</v>
      </c>
      <c r="AI62">
        <v>62.33</v>
      </c>
      <c r="AJ62">
        <v>0</v>
      </c>
      <c r="AK62">
        <v>144</v>
      </c>
      <c r="AL62">
        <v>61</v>
      </c>
    </row>
    <row r="63" spans="1:38">
      <c r="A63" t="s">
        <v>105</v>
      </c>
      <c r="B63" s="34">
        <v>257.06</v>
      </c>
      <c r="C63" s="34">
        <v>74.48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11.04</v>
      </c>
      <c r="K63" s="37">
        <v>11.04</v>
      </c>
      <c r="L63" s="37">
        <v>11.32</v>
      </c>
      <c r="M63">
        <v>115.08</v>
      </c>
      <c r="N63">
        <v>269.86</v>
      </c>
      <c r="O63">
        <v>47.98</v>
      </c>
      <c r="P63">
        <v>0.84</v>
      </c>
      <c r="Q63">
        <v>17.39</v>
      </c>
      <c r="R63" s="93">
        <v>32.5</v>
      </c>
      <c r="S63" s="93">
        <v>32.5</v>
      </c>
      <c r="T63" s="93">
        <v>32.5</v>
      </c>
      <c r="U63">
        <v>1.3</v>
      </c>
      <c r="V63">
        <v>21.522293999999999</v>
      </c>
      <c r="W63">
        <v>1.53</v>
      </c>
      <c r="X63">
        <v>80</v>
      </c>
      <c r="Y63">
        <v>26.66</v>
      </c>
      <c r="Z63">
        <v>26.67</v>
      </c>
      <c r="AA63">
        <v>215.19</v>
      </c>
      <c r="AB63">
        <v>43.04</v>
      </c>
      <c r="AC63">
        <v>69.319999999999993</v>
      </c>
      <c r="AD63">
        <v>37.75</v>
      </c>
      <c r="AE63">
        <v>59</v>
      </c>
      <c r="AF63">
        <v>29</v>
      </c>
      <c r="AG63">
        <v>31.34</v>
      </c>
      <c r="AH63">
        <v>63</v>
      </c>
      <c r="AI63">
        <v>63</v>
      </c>
      <c r="AJ63">
        <v>23.03</v>
      </c>
      <c r="AK63">
        <v>130</v>
      </c>
      <c r="AL63">
        <v>55</v>
      </c>
    </row>
    <row r="64" spans="1:38">
      <c r="A64" t="s">
        <v>106</v>
      </c>
      <c r="B64" s="34">
        <v>257.06</v>
      </c>
      <c r="C64" s="34">
        <v>74.48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10.1</v>
      </c>
      <c r="K64" s="37">
        <v>10.1</v>
      </c>
      <c r="L64" s="37">
        <v>10.35</v>
      </c>
      <c r="M64">
        <v>115.08</v>
      </c>
      <c r="N64">
        <v>269.86</v>
      </c>
      <c r="O64">
        <v>47.98</v>
      </c>
      <c r="P64">
        <v>0.84</v>
      </c>
      <c r="Q64">
        <v>17.05</v>
      </c>
      <c r="R64" s="93">
        <v>32.5</v>
      </c>
      <c r="S64" s="93">
        <v>32.5</v>
      </c>
      <c r="T64" s="93">
        <v>32.5</v>
      </c>
      <c r="U64">
        <v>1.3</v>
      </c>
      <c r="V64">
        <v>21.930575999999999</v>
      </c>
      <c r="W64">
        <v>1.53</v>
      </c>
      <c r="X64">
        <v>81</v>
      </c>
      <c r="Y64">
        <v>27</v>
      </c>
      <c r="Z64">
        <v>27</v>
      </c>
      <c r="AA64">
        <v>202.14</v>
      </c>
      <c r="AB64">
        <v>40.43</v>
      </c>
      <c r="AC64">
        <v>63.7</v>
      </c>
      <c r="AD64">
        <v>37.53</v>
      </c>
      <c r="AE64">
        <v>52</v>
      </c>
      <c r="AF64">
        <v>26</v>
      </c>
      <c r="AG64">
        <v>31.66</v>
      </c>
      <c r="AH64">
        <v>65</v>
      </c>
      <c r="AI64">
        <v>65</v>
      </c>
      <c r="AJ64">
        <v>23.03</v>
      </c>
      <c r="AK64">
        <v>116</v>
      </c>
      <c r="AL64">
        <v>49</v>
      </c>
    </row>
    <row r="65" spans="1:38">
      <c r="A65" t="s">
        <v>107</v>
      </c>
      <c r="B65" s="34">
        <v>257.06</v>
      </c>
      <c r="C65" s="34">
        <v>74.48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9.02</v>
      </c>
      <c r="K65" s="37">
        <v>9.02</v>
      </c>
      <c r="L65" s="37">
        <v>9.25</v>
      </c>
      <c r="M65">
        <v>115.08</v>
      </c>
      <c r="N65">
        <v>269.86</v>
      </c>
      <c r="O65">
        <v>59.84</v>
      </c>
      <c r="P65">
        <v>0.84</v>
      </c>
      <c r="Q65">
        <v>17.010000000000002</v>
      </c>
      <c r="R65" s="93">
        <v>32.5</v>
      </c>
      <c r="S65" s="93">
        <v>32.5</v>
      </c>
      <c r="T65" s="93">
        <v>32.5</v>
      </c>
      <c r="U65">
        <v>1.3</v>
      </c>
      <c r="V65">
        <v>20.589078000000001</v>
      </c>
      <c r="W65">
        <v>1.53</v>
      </c>
      <c r="X65">
        <v>82</v>
      </c>
      <c r="Y65">
        <v>27.34</v>
      </c>
      <c r="Z65">
        <v>27.33</v>
      </c>
      <c r="AA65">
        <v>185.8</v>
      </c>
      <c r="AB65">
        <v>37.159999999999997</v>
      </c>
      <c r="AC65">
        <v>57.42</v>
      </c>
      <c r="AD65">
        <v>34.86</v>
      </c>
      <c r="AE65">
        <v>45</v>
      </c>
      <c r="AF65">
        <v>23</v>
      </c>
      <c r="AG65">
        <v>31.55</v>
      </c>
      <c r="AH65">
        <v>66.67</v>
      </c>
      <c r="AI65">
        <v>66.67</v>
      </c>
      <c r="AJ65">
        <v>23.03</v>
      </c>
      <c r="AK65">
        <v>102</v>
      </c>
      <c r="AL65">
        <v>43</v>
      </c>
    </row>
    <row r="66" spans="1:38">
      <c r="A66" t="s">
        <v>108</v>
      </c>
      <c r="B66" s="34">
        <v>257.06</v>
      </c>
      <c r="C66" s="34">
        <v>74.48</v>
      </c>
      <c r="D66" s="93">
        <f t="shared" si="0"/>
        <v>95</v>
      </c>
      <c r="E66" s="34">
        <v>0</v>
      </c>
      <c r="F66" s="34"/>
      <c r="G66" s="34"/>
      <c r="H66" s="34"/>
      <c r="I66" s="34"/>
      <c r="J66" s="37">
        <v>7.85</v>
      </c>
      <c r="K66" s="37">
        <v>7.85</v>
      </c>
      <c r="L66" s="37">
        <v>8.0399999999999991</v>
      </c>
      <c r="M66">
        <v>115.08</v>
      </c>
      <c r="N66">
        <v>269.86</v>
      </c>
      <c r="O66">
        <v>59.84</v>
      </c>
      <c r="P66">
        <v>0.84</v>
      </c>
      <c r="Q66">
        <v>17.07</v>
      </c>
      <c r="R66" s="93">
        <v>31</v>
      </c>
      <c r="S66" s="93">
        <v>33</v>
      </c>
      <c r="T66" s="93">
        <v>31</v>
      </c>
      <c r="U66">
        <v>1.3</v>
      </c>
      <c r="V66">
        <v>17.935244999999998</v>
      </c>
      <c r="W66">
        <v>1.53</v>
      </c>
      <c r="X66">
        <v>83</v>
      </c>
      <c r="Y66">
        <v>27.66</v>
      </c>
      <c r="Z66">
        <v>27.67</v>
      </c>
      <c r="AA66">
        <v>168.23</v>
      </c>
      <c r="AB66">
        <v>33.65</v>
      </c>
      <c r="AC66">
        <v>50.66</v>
      </c>
      <c r="AD66">
        <v>32.31</v>
      </c>
      <c r="AE66">
        <v>39</v>
      </c>
      <c r="AF66">
        <v>19</v>
      </c>
      <c r="AG66">
        <v>31.62</v>
      </c>
      <c r="AH66">
        <v>66.67</v>
      </c>
      <c r="AI66">
        <v>66.67</v>
      </c>
      <c r="AJ66">
        <v>23.03</v>
      </c>
      <c r="AK66">
        <v>88</v>
      </c>
      <c r="AL66">
        <v>37</v>
      </c>
    </row>
    <row r="67" spans="1:38">
      <c r="A67" t="s">
        <v>109</v>
      </c>
      <c r="B67" s="34">
        <v>257.06</v>
      </c>
      <c r="C67" s="34">
        <v>74.48</v>
      </c>
      <c r="D67" s="93">
        <f t="shared" si="0"/>
        <v>62.620000000000005</v>
      </c>
      <c r="E67" s="34">
        <v>0</v>
      </c>
      <c r="F67" s="34"/>
      <c r="G67" s="34"/>
      <c r="H67" s="34"/>
      <c r="I67" s="34"/>
      <c r="J67" s="37">
        <v>6.68</v>
      </c>
      <c r="K67" s="37">
        <v>6.68</v>
      </c>
      <c r="L67" s="37">
        <v>6.84</v>
      </c>
      <c r="M67">
        <v>115.08</v>
      </c>
      <c r="N67">
        <v>269.86</v>
      </c>
      <c r="O67">
        <v>69.05</v>
      </c>
      <c r="P67">
        <v>0.84</v>
      </c>
      <c r="Q67">
        <v>19.93</v>
      </c>
      <c r="R67" s="93">
        <v>20.260000000000002</v>
      </c>
      <c r="S67" s="93">
        <v>22.1</v>
      </c>
      <c r="T67" s="93">
        <v>20.260000000000002</v>
      </c>
      <c r="U67">
        <v>1.3</v>
      </c>
      <c r="V67">
        <v>14.853688</v>
      </c>
      <c r="W67">
        <v>1.53</v>
      </c>
      <c r="X67">
        <v>83.5</v>
      </c>
      <c r="Y67">
        <v>27.84</v>
      </c>
      <c r="Z67">
        <v>27.83</v>
      </c>
      <c r="AA67">
        <v>147.76</v>
      </c>
      <c r="AB67">
        <v>29.55</v>
      </c>
      <c r="AC67">
        <v>43.52</v>
      </c>
      <c r="AD67">
        <v>29.34</v>
      </c>
      <c r="AE67">
        <v>30</v>
      </c>
      <c r="AF67">
        <v>15</v>
      </c>
      <c r="AG67">
        <v>31.51</v>
      </c>
      <c r="AH67">
        <v>66.67</v>
      </c>
      <c r="AI67">
        <v>66.67</v>
      </c>
      <c r="AJ67">
        <v>23.03</v>
      </c>
      <c r="AK67">
        <v>74</v>
      </c>
      <c r="AL67">
        <v>31</v>
      </c>
    </row>
    <row r="68" spans="1:38">
      <c r="A68" t="s">
        <v>110</v>
      </c>
      <c r="B68" s="34">
        <v>257.06</v>
      </c>
      <c r="C68" s="34">
        <v>74.48</v>
      </c>
      <c r="D68" s="93">
        <f t="shared" ref="D68:D98" si="1">R68+S68+T68</f>
        <v>28.56</v>
      </c>
      <c r="E68" s="34">
        <v>0</v>
      </c>
      <c r="F68" s="34"/>
      <c r="G68" s="34"/>
      <c r="H68" s="34"/>
      <c r="I68" s="34"/>
      <c r="J68" s="37">
        <v>5.44</v>
      </c>
      <c r="K68" s="37">
        <v>5.44</v>
      </c>
      <c r="L68" s="37">
        <v>5.58</v>
      </c>
      <c r="M68">
        <v>115.08</v>
      </c>
      <c r="N68">
        <v>269.86</v>
      </c>
      <c r="O68">
        <v>69.05</v>
      </c>
      <c r="P68">
        <v>0.84</v>
      </c>
      <c r="Q68">
        <v>19.68</v>
      </c>
      <c r="R68" s="93">
        <v>9.68</v>
      </c>
      <c r="S68" s="93">
        <v>9.1999999999999993</v>
      </c>
      <c r="T68" s="93">
        <v>9.68</v>
      </c>
      <c r="U68">
        <v>1.3</v>
      </c>
      <c r="V68">
        <v>11.295802</v>
      </c>
      <c r="W68">
        <v>1.53</v>
      </c>
      <c r="X68">
        <v>84</v>
      </c>
      <c r="Y68">
        <v>28</v>
      </c>
      <c r="Z68">
        <v>28</v>
      </c>
      <c r="AA68">
        <v>126.26</v>
      </c>
      <c r="AB68">
        <v>25.25</v>
      </c>
      <c r="AC68">
        <v>35.49</v>
      </c>
      <c r="AD68">
        <v>25.86</v>
      </c>
      <c r="AE68">
        <v>23</v>
      </c>
      <c r="AF68">
        <v>11</v>
      </c>
      <c r="AG68">
        <v>31.21</v>
      </c>
      <c r="AH68">
        <v>66.67</v>
      </c>
      <c r="AI68">
        <v>66.67</v>
      </c>
      <c r="AJ68">
        <v>23.03</v>
      </c>
      <c r="AK68">
        <v>60</v>
      </c>
      <c r="AL68">
        <v>25</v>
      </c>
    </row>
    <row r="69" spans="1:38">
      <c r="A69" t="s">
        <v>111</v>
      </c>
      <c r="B69" s="34">
        <v>257.06</v>
      </c>
      <c r="C69" s="34">
        <v>85.9</v>
      </c>
      <c r="D69" s="93">
        <f t="shared" si="1"/>
        <v>10.600000000000001</v>
      </c>
      <c r="E69" s="34">
        <v>0</v>
      </c>
      <c r="F69" s="34"/>
      <c r="G69" s="34"/>
      <c r="H69" s="34"/>
      <c r="I69" s="34"/>
      <c r="J69" s="37">
        <v>4.12</v>
      </c>
      <c r="K69" s="37">
        <v>4.12</v>
      </c>
      <c r="L69" s="37">
        <v>4.22</v>
      </c>
      <c r="M69">
        <v>115.08</v>
      </c>
      <c r="N69">
        <v>269.86</v>
      </c>
      <c r="O69">
        <v>97.83</v>
      </c>
      <c r="P69">
        <v>0.84</v>
      </c>
      <c r="Q69">
        <v>19.53</v>
      </c>
      <c r="R69" s="93">
        <v>4.4000000000000004</v>
      </c>
      <c r="S69" s="93">
        <v>1.8</v>
      </c>
      <c r="T69" s="93">
        <v>4.4000000000000004</v>
      </c>
      <c r="U69">
        <v>1.3</v>
      </c>
      <c r="V69">
        <v>6.6686059999999996</v>
      </c>
      <c r="W69">
        <v>1.53</v>
      </c>
      <c r="X69">
        <v>84</v>
      </c>
      <c r="Y69">
        <v>28</v>
      </c>
      <c r="Z69">
        <v>28</v>
      </c>
      <c r="AA69">
        <v>101.99</v>
      </c>
      <c r="AB69">
        <v>20.399999999999999</v>
      </c>
      <c r="AC69">
        <v>27.01</v>
      </c>
      <c r="AD69">
        <v>22.73</v>
      </c>
      <c r="AE69">
        <v>15</v>
      </c>
      <c r="AF69">
        <v>8</v>
      </c>
      <c r="AG69">
        <v>30.86</v>
      </c>
      <c r="AH69">
        <v>66.67</v>
      </c>
      <c r="AI69">
        <v>66.67</v>
      </c>
      <c r="AJ69">
        <v>23.03</v>
      </c>
      <c r="AK69">
        <v>46</v>
      </c>
      <c r="AL69">
        <v>19</v>
      </c>
    </row>
    <row r="70" spans="1:38">
      <c r="A70" t="s">
        <v>112</v>
      </c>
      <c r="B70" s="34">
        <v>257.06</v>
      </c>
      <c r="C70" s="34">
        <v>85.9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2.66</v>
      </c>
      <c r="K70" s="37">
        <v>2.66</v>
      </c>
      <c r="L70" s="37">
        <v>2.73</v>
      </c>
      <c r="M70">
        <v>115.08</v>
      </c>
      <c r="N70">
        <v>269.86</v>
      </c>
      <c r="O70">
        <v>100.5</v>
      </c>
      <c r="P70">
        <v>0.84</v>
      </c>
      <c r="Q70">
        <v>19.13</v>
      </c>
      <c r="R70" s="93">
        <v>0.95</v>
      </c>
      <c r="S70" s="93">
        <v>0</v>
      </c>
      <c r="T70" s="93">
        <v>0.95</v>
      </c>
      <c r="U70">
        <v>1.3</v>
      </c>
      <c r="V70">
        <v>4.1508669999999999</v>
      </c>
      <c r="W70">
        <v>1.53</v>
      </c>
      <c r="X70">
        <v>84</v>
      </c>
      <c r="Y70">
        <v>28</v>
      </c>
      <c r="Z70">
        <v>28</v>
      </c>
      <c r="AA70">
        <v>81.319999999999993</v>
      </c>
      <c r="AB70">
        <v>16.260000000000002</v>
      </c>
      <c r="AC70">
        <v>18.63</v>
      </c>
      <c r="AD70">
        <v>18.66</v>
      </c>
      <c r="AE70">
        <v>12</v>
      </c>
      <c r="AF70">
        <v>6</v>
      </c>
      <c r="AG70">
        <v>30.22</v>
      </c>
      <c r="AH70">
        <v>66.67</v>
      </c>
      <c r="AI70">
        <v>66.67</v>
      </c>
      <c r="AJ70">
        <v>23.03</v>
      </c>
      <c r="AK70">
        <v>32</v>
      </c>
      <c r="AL70">
        <v>13</v>
      </c>
    </row>
    <row r="71" spans="1:38">
      <c r="A71" t="s">
        <v>113</v>
      </c>
      <c r="B71" s="34">
        <v>257.06</v>
      </c>
      <c r="C71" s="34">
        <v>85.9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1.57</v>
      </c>
      <c r="K71" s="37">
        <v>1.57</v>
      </c>
      <c r="L71" s="37">
        <v>1.6</v>
      </c>
      <c r="M71">
        <v>115.08</v>
      </c>
      <c r="N71">
        <v>269.86</v>
      </c>
      <c r="O71">
        <v>100.5</v>
      </c>
      <c r="P71">
        <v>0.84</v>
      </c>
      <c r="Q71">
        <v>18.73</v>
      </c>
      <c r="R71" s="93">
        <v>0</v>
      </c>
      <c r="S71" s="93">
        <v>0</v>
      </c>
      <c r="T71" s="93">
        <v>0</v>
      </c>
      <c r="U71">
        <v>1.3</v>
      </c>
      <c r="V71">
        <v>2.4885760000000001</v>
      </c>
      <c r="W71">
        <v>1.53</v>
      </c>
      <c r="X71">
        <v>84</v>
      </c>
      <c r="Y71">
        <v>28</v>
      </c>
      <c r="Z71">
        <v>28</v>
      </c>
      <c r="AA71">
        <v>56.96</v>
      </c>
      <c r="AB71">
        <v>11.39</v>
      </c>
      <c r="AC71">
        <v>9.18</v>
      </c>
      <c r="AD71">
        <v>14.62</v>
      </c>
      <c r="AE71">
        <v>8</v>
      </c>
      <c r="AF71">
        <v>4</v>
      </c>
      <c r="AG71">
        <v>30</v>
      </c>
      <c r="AH71">
        <v>66.67</v>
      </c>
      <c r="AI71">
        <v>66.67</v>
      </c>
      <c r="AJ71">
        <v>23.99</v>
      </c>
      <c r="AK71">
        <v>21</v>
      </c>
      <c r="AL71">
        <v>9</v>
      </c>
    </row>
    <row r="72" spans="1:38">
      <c r="A72" t="s">
        <v>114</v>
      </c>
      <c r="B72" s="34">
        <v>257.06</v>
      </c>
      <c r="C72" s="34">
        <v>85.9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0.79</v>
      </c>
      <c r="K72" s="37">
        <v>0.79</v>
      </c>
      <c r="L72" s="37">
        <v>0.81</v>
      </c>
      <c r="M72">
        <v>115.08</v>
      </c>
      <c r="N72">
        <v>269.86</v>
      </c>
      <c r="O72">
        <v>100.5</v>
      </c>
      <c r="P72">
        <v>0.84</v>
      </c>
      <c r="Q72">
        <v>18.22</v>
      </c>
      <c r="R72" s="93">
        <v>0</v>
      </c>
      <c r="S72" s="93">
        <v>0</v>
      </c>
      <c r="T72" s="93">
        <v>0</v>
      </c>
      <c r="U72">
        <v>1.3</v>
      </c>
      <c r="V72">
        <v>1.283172</v>
      </c>
      <c r="W72">
        <v>1.53</v>
      </c>
      <c r="X72">
        <v>84</v>
      </c>
      <c r="Y72">
        <v>28</v>
      </c>
      <c r="Z72">
        <v>28</v>
      </c>
      <c r="AA72">
        <v>34.049999999999997</v>
      </c>
      <c r="AB72">
        <v>6.81</v>
      </c>
      <c r="AC72">
        <v>0.66</v>
      </c>
      <c r="AD72">
        <v>10.4</v>
      </c>
      <c r="AE72">
        <v>5</v>
      </c>
      <c r="AF72">
        <v>2</v>
      </c>
      <c r="AG72">
        <v>30</v>
      </c>
      <c r="AH72">
        <v>66.67</v>
      </c>
      <c r="AI72">
        <v>66.67</v>
      </c>
      <c r="AJ72">
        <v>23.99</v>
      </c>
      <c r="AK72">
        <v>11</v>
      </c>
      <c r="AL72">
        <v>4</v>
      </c>
    </row>
    <row r="73" spans="1:38">
      <c r="A73" t="s">
        <v>115</v>
      </c>
      <c r="B73" s="34">
        <v>257.06</v>
      </c>
      <c r="C73" s="34">
        <v>85.9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0.32</v>
      </c>
      <c r="K73" s="37">
        <v>0.32</v>
      </c>
      <c r="L73" s="37">
        <v>0.32</v>
      </c>
      <c r="M73">
        <v>115.08</v>
      </c>
      <c r="N73">
        <v>269.86</v>
      </c>
      <c r="O73">
        <v>100.5</v>
      </c>
      <c r="P73">
        <v>0.84</v>
      </c>
      <c r="Q73">
        <v>18.22</v>
      </c>
      <c r="R73" s="93">
        <v>0</v>
      </c>
      <c r="S73" s="93">
        <v>0</v>
      </c>
      <c r="T73" s="93">
        <v>0</v>
      </c>
      <c r="U73">
        <v>1.3</v>
      </c>
      <c r="V73">
        <v>0.398561</v>
      </c>
      <c r="W73">
        <v>1.53</v>
      </c>
      <c r="X73">
        <v>84</v>
      </c>
      <c r="Y73">
        <v>28</v>
      </c>
      <c r="Z73">
        <v>28</v>
      </c>
      <c r="AA73">
        <v>16.68</v>
      </c>
      <c r="AB73">
        <v>3.33</v>
      </c>
      <c r="AC73">
        <v>0</v>
      </c>
      <c r="AD73">
        <v>5.27</v>
      </c>
      <c r="AE73">
        <v>1</v>
      </c>
      <c r="AF73">
        <v>1</v>
      </c>
      <c r="AG73">
        <v>30</v>
      </c>
      <c r="AH73">
        <v>66.67</v>
      </c>
      <c r="AI73">
        <v>66.67</v>
      </c>
      <c r="AJ73">
        <v>23.99</v>
      </c>
      <c r="AK73">
        <v>2</v>
      </c>
      <c r="AL73">
        <v>1</v>
      </c>
    </row>
    <row r="74" spans="1:38">
      <c r="A74" t="s">
        <v>116</v>
      </c>
      <c r="B74" s="34">
        <v>257.06</v>
      </c>
      <c r="C74" s="34">
        <v>85.9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7.0000000000000007E-2</v>
      </c>
      <c r="K74" s="37">
        <v>7.0000000000000007E-2</v>
      </c>
      <c r="L74" s="37">
        <v>7.0000000000000007E-2</v>
      </c>
      <c r="M74">
        <v>115.08</v>
      </c>
      <c r="N74">
        <v>269.86</v>
      </c>
      <c r="O74">
        <v>100.5</v>
      </c>
      <c r="P74">
        <v>0.84</v>
      </c>
      <c r="Q74">
        <v>18.16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1.53</v>
      </c>
      <c r="X74">
        <v>84</v>
      </c>
      <c r="Y74">
        <v>28</v>
      </c>
      <c r="Z74">
        <v>28</v>
      </c>
      <c r="AA74">
        <v>5.63</v>
      </c>
      <c r="AB74">
        <v>1.1200000000000001</v>
      </c>
      <c r="AC74">
        <v>0</v>
      </c>
      <c r="AD74">
        <v>0.25</v>
      </c>
      <c r="AE74">
        <v>0</v>
      </c>
      <c r="AF74">
        <v>0</v>
      </c>
      <c r="AG74">
        <v>30</v>
      </c>
      <c r="AH74">
        <v>66.67</v>
      </c>
      <c r="AI74">
        <v>66.67</v>
      </c>
      <c r="AJ74">
        <v>24.95</v>
      </c>
      <c r="AK74">
        <v>0</v>
      </c>
      <c r="AL74">
        <v>0</v>
      </c>
    </row>
    <row r="75" spans="1:38">
      <c r="A75" t="s">
        <v>117</v>
      </c>
      <c r="B75" s="34">
        <v>257.06</v>
      </c>
      <c r="C75" s="34">
        <v>85.9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0.03</v>
      </c>
      <c r="K75" s="37">
        <v>0.03</v>
      </c>
      <c r="L75" s="37">
        <v>0.03</v>
      </c>
      <c r="M75">
        <v>115.08</v>
      </c>
      <c r="N75">
        <v>269.86</v>
      </c>
      <c r="O75">
        <v>100.5</v>
      </c>
      <c r="P75">
        <v>0.93</v>
      </c>
      <c r="Q75">
        <v>18.09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1.53</v>
      </c>
      <c r="X75">
        <v>95</v>
      </c>
      <c r="Y75">
        <v>31.66</v>
      </c>
      <c r="Z75">
        <v>31.67</v>
      </c>
      <c r="AA75">
        <v>0.68</v>
      </c>
      <c r="AB75">
        <v>0.14000000000000001</v>
      </c>
      <c r="AC75">
        <v>0</v>
      </c>
      <c r="AD75">
        <v>0</v>
      </c>
      <c r="AE75">
        <v>0</v>
      </c>
      <c r="AF75">
        <v>0</v>
      </c>
      <c r="AG75">
        <v>30</v>
      </c>
      <c r="AH75">
        <v>66.67</v>
      </c>
      <c r="AI75">
        <v>66.67</v>
      </c>
      <c r="AJ75">
        <v>24.95</v>
      </c>
      <c r="AK75">
        <v>0</v>
      </c>
      <c r="AL75">
        <v>0</v>
      </c>
    </row>
    <row r="76" spans="1:38">
      <c r="A76" t="s">
        <v>118</v>
      </c>
      <c r="B76" s="34">
        <v>257.06</v>
      </c>
      <c r="C76" s="34">
        <v>85.9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115.08</v>
      </c>
      <c r="N76">
        <v>269.86</v>
      </c>
      <c r="O76">
        <v>100.5</v>
      </c>
      <c r="P76">
        <v>0.93</v>
      </c>
      <c r="Q76">
        <v>17.899999999999999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1.53</v>
      </c>
      <c r="X76">
        <v>95</v>
      </c>
      <c r="Y76">
        <v>31.66</v>
      </c>
      <c r="Z76">
        <v>31.67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30</v>
      </c>
      <c r="AH76">
        <v>66.67</v>
      </c>
      <c r="AI76">
        <v>66.67</v>
      </c>
      <c r="AJ76">
        <v>24.95</v>
      </c>
      <c r="AK76">
        <v>0</v>
      </c>
      <c r="AL76">
        <v>0</v>
      </c>
    </row>
    <row r="77" spans="1:38">
      <c r="A77" t="s">
        <v>119</v>
      </c>
      <c r="B77" s="34">
        <v>257.06</v>
      </c>
      <c r="C77" s="34">
        <v>85.9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115.08</v>
      </c>
      <c r="N77">
        <v>269.86</v>
      </c>
      <c r="O77">
        <v>100.5</v>
      </c>
      <c r="P77">
        <v>0.93</v>
      </c>
      <c r="Q77">
        <v>17.760000000000002</v>
      </c>
      <c r="R77" s="93">
        <v>0</v>
      </c>
      <c r="S77" s="93">
        <v>0</v>
      </c>
      <c r="T77" s="93">
        <v>0</v>
      </c>
      <c r="U77">
        <v>1.1399999999999999</v>
      </c>
      <c r="V77">
        <v>0</v>
      </c>
      <c r="W77">
        <v>1.53</v>
      </c>
      <c r="X77">
        <v>87.5</v>
      </c>
      <c r="Y77">
        <v>29.16</v>
      </c>
      <c r="Z77">
        <v>29.17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30</v>
      </c>
      <c r="AH77">
        <v>71.67</v>
      </c>
      <c r="AI77">
        <v>71.67</v>
      </c>
      <c r="AJ77">
        <v>24.95</v>
      </c>
      <c r="AK77">
        <v>0</v>
      </c>
      <c r="AL77">
        <v>0</v>
      </c>
    </row>
    <row r="78" spans="1:38">
      <c r="A78" t="s">
        <v>120</v>
      </c>
      <c r="B78" s="34">
        <v>257.06</v>
      </c>
      <c r="C78" s="34">
        <v>85.9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115.08</v>
      </c>
      <c r="N78">
        <v>269.86</v>
      </c>
      <c r="O78">
        <v>100.5</v>
      </c>
      <c r="P78">
        <v>0.93</v>
      </c>
      <c r="Q78">
        <v>17.61</v>
      </c>
      <c r="R78" s="93">
        <v>0</v>
      </c>
      <c r="S78" s="93">
        <v>0</v>
      </c>
      <c r="T78" s="93">
        <v>0</v>
      </c>
      <c r="U78">
        <v>1.1399999999999999</v>
      </c>
      <c r="V78">
        <v>0</v>
      </c>
      <c r="W78">
        <v>1.53</v>
      </c>
      <c r="X78">
        <v>90</v>
      </c>
      <c r="Y78">
        <v>30</v>
      </c>
      <c r="Z78">
        <v>30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30</v>
      </c>
      <c r="AH78">
        <v>71.67</v>
      </c>
      <c r="AI78">
        <v>71.67</v>
      </c>
      <c r="AJ78">
        <v>24.95</v>
      </c>
      <c r="AK78">
        <v>0</v>
      </c>
      <c r="AL78">
        <v>0</v>
      </c>
    </row>
    <row r="79" spans="1:38">
      <c r="A79" t="s">
        <v>121</v>
      </c>
      <c r="B79" s="34">
        <v>257.06</v>
      </c>
      <c r="C79" s="34">
        <v>85.9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115.08</v>
      </c>
      <c r="N79">
        <v>269.86</v>
      </c>
      <c r="O79">
        <v>100.5</v>
      </c>
      <c r="P79">
        <v>0.93</v>
      </c>
      <c r="Q79">
        <v>17.739999999999998</v>
      </c>
      <c r="R79" s="93">
        <v>0</v>
      </c>
      <c r="S79" s="93">
        <v>0</v>
      </c>
      <c r="T79" s="93">
        <v>0</v>
      </c>
      <c r="U79">
        <v>1.1399999999999999</v>
      </c>
      <c r="V79">
        <v>0</v>
      </c>
      <c r="W79">
        <v>1.48</v>
      </c>
      <c r="X79">
        <v>92.5</v>
      </c>
      <c r="Y79">
        <v>30.84</v>
      </c>
      <c r="Z79">
        <v>30.83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30</v>
      </c>
      <c r="AH79">
        <v>71.67</v>
      </c>
      <c r="AI79">
        <v>71.67</v>
      </c>
      <c r="AJ79">
        <v>23.99</v>
      </c>
      <c r="AK79">
        <v>0</v>
      </c>
      <c r="AL79">
        <v>0</v>
      </c>
    </row>
    <row r="80" spans="1:38">
      <c r="A80" t="s">
        <v>122</v>
      </c>
      <c r="B80" s="34">
        <v>257.06</v>
      </c>
      <c r="C80" s="34">
        <v>85.9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115.08</v>
      </c>
      <c r="N80">
        <v>269.86</v>
      </c>
      <c r="O80">
        <v>100.5</v>
      </c>
      <c r="P80">
        <v>0.93</v>
      </c>
      <c r="Q80">
        <v>17.739999999999998</v>
      </c>
      <c r="R80" s="93">
        <v>0</v>
      </c>
      <c r="S80" s="93">
        <v>0</v>
      </c>
      <c r="T80" s="93">
        <v>0</v>
      </c>
      <c r="U80">
        <v>1.1399999999999999</v>
      </c>
      <c r="V80">
        <v>0</v>
      </c>
      <c r="W80">
        <v>1.48</v>
      </c>
      <c r="X80">
        <v>95</v>
      </c>
      <c r="Y80">
        <v>31.66</v>
      </c>
      <c r="Z80">
        <v>31.67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30</v>
      </c>
      <c r="AH80">
        <v>71.67</v>
      </c>
      <c r="AI80">
        <v>71.67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257.06</v>
      </c>
      <c r="C81" s="34">
        <v>85.9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115.08</v>
      </c>
      <c r="N81">
        <v>269.86</v>
      </c>
      <c r="O81">
        <v>100.5</v>
      </c>
      <c r="P81">
        <v>0.93</v>
      </c>
      <c r="Q81">
        <v>16.05</v>
      </c>
      <c r="R81" s="93">
        <v>0</v>
      </c>
      <c r="S81" s="93">
        <v>0</v>
      </c>
      <c r="T81" s="93">
        <v>0</v>
      </c>
      <c r="U81">
        <v>1.1399999999999999</v>
      </c>
      <c r="V81">
        <v>0</v>
      </c>
      <c r="W81">
        <v>1.48</v>
      </c>
      <c r="X81">
        <v>95</v>
      </c>
      <c r="Y81">
        <v>31.66</v>
      </c>
      <c r="Z81">
        <v>31.67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30</v>
      </c>
      <c r="AH81">
        <v>76.67</v>
      </c>
      <c r="AI81">
        <v>76.67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257.06</v>
      </c>
      <c r="C82" s="34">
        <v>85.9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115.08</v>
      </c>
      <c r="N82">
        <v>269.86</v>
      </c>
      <c r="O82">
        <v>100.5</v>
      </c>
      <c r="P82">
        <v>0.93</v>
      </c>
      <c r="Q82">
        <v>16.03</v>
      </c>
      <c r="R82" s="93">
        <v>0</v>
      </c>
      <c r="S82" s="93">
        <v>0</v>
      </c>
      <c r="T82" s="93">
        <v>0</v>
      </c>
      <c r="U82">
        <v>1.1399999999999999</v>
      </c>
      <c r="V82">
        <v>0</v>
      </c>
      <c r="W82">
        <v>1.48</v>
      </c>
      <c r="X82">
        <v>95</v>
      </c>
      <c r="Y82">
        <v>31.66</v>
      </c>
      <c r="Z82">
        <v>31.67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</v>
      </c>
      <c r="AH82">
        <v>76.67</v>
      </c>
      <c r="AI82">
        <v>76.67</v>
      </c>
      <c r="AJ82">
        <v>23.03</v>
      </c>
      <c r="AK82">
        <v>0</v>
      </c>
      <c r="AL82">
        <v>0</v>
      </c>
    </row>
    <row r="83" spans="1:38">
      <c r="A83" t="s">
        <v>125</v>
      </c>
      <c r="B83" s="34">
        <v>257.06</v>
      </c>
      <c r="C83" s="34">
        <v>85.9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115.08</v>
      </c>
      <c r="N83">
        <v>269.86</v>
      </c>
      <c r="O83">
        <v>100.5</v>
      </c>
      <c r="P83">
        <v>0.93</v>
      </c>
      <c r="Q83">
        <v>14.3</v>
      </c>
      <c r="R83" s="93">
        <v>0</v>
      </c>
      <c r="S83" s="93">
        <v>0</v>
      </c>
      <c r="T83" s="93">
        <v>0</v>
      </c>
      <c r="U83">
        <v>1.1399999999999999</v>
      </c>
      <c r="V83">
        <v>0</v>
      </c>
      <c r="W83">
        <v>1.48</v>
      </c>
      <c r="X83">
        <v>96.5</v>
      </c>
      <c r="Y83">
        <v>32.159999999999997</v>
      </c>
      <c r="Z83">
        <v>32.17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30.23</v>
      </c>
      <c r="AH83">
        <v>76.67</v>
      </c>
      <c r="AI83">
        <v>76.67</v>
      </c>
      <c r="AJ83">
        <v>23.03</v>
      </c>
      <c r="AK83">
        <v>0</v>
      </c>
      <c r="AL83">
        <v>0</v>
      </c>
    </row>
    <row r="84" spans="1:38">
      <c r="A84" t="s">
        <v>126</v>
      </c>
      <c r="B84" s="34">
        <v>257.06</v>
      </c>
      <c r="C84" s="34">
        <v>85.9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115.08</v>
      </c>
      <c r="N84">
        <v>269.86</v>
      </c>
      <c r="O84">
        <v>100.5</v>
      </c>
      <c r="P84">
        <v>0.93</v>
      </c>
      <c r="Q84">
        <v>14.41</v>
      </c>
      <c r="R84" s="93">
        <v>0</v>
      </c>
      <c r="S84" s="93">
        <v>0</v>
      </c>
      <c r="T84" s="93">
        <v>0</v>
      </c>
      <c r="U84">
        <v>1.1399999999999999</v>
      </c>
      <c r="V84">
        <v>0</v>
      </c>
      <c r="W84">
        <v>1.48</v>
      </c>
      <c r="X84">
        <v>98</v>
      </c>
      <c r="Y84">
        <v>32.659999999999997</v>
      </c>
      <c r="Z84">
        <v>32.67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30.79</v>
      </c>
      <c r="AH84">
        <v>76.67</v>
      </c>
      <c r="AI84">
        <v>76.67</v>
      </c>
      <c r="AJ84">
        <v>23.03</v>
      </c>
      <c r="AK84">
        <v>0</v>
      </c>
      <c r="AL84">
        <v>0</v>
      </c>
    </row>
    <row r="85" spans="1:38">
      <c r="A85" t="s">
        <v>127</v>
      </c>
      <c r="B85" s="34">
        <v>257.06</v>
      </c>
      <c r="C85" s="34">
        <v>85.9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115.08</v>
      </c>
      <c r="N85">
        <v>269.86</v>
      </c>
      <c r="O85">
        <v>100.5</v>
      </c>
      <c r="P85">
        <v>0.84</v>
      </c>
      <c r="Q85">
        <v>14.6</v>
      </c>
      <c r="R85" s="93">
        <v>0</v>
      </c>
      <c r="S85" s="93">
        <v>0</v>
      </c>
      <c r="T85" s="93">
        <v>0</v>
      </c>
      <c r="U85">
        <v>1.1399999999999999</v>
      </c>
      <c r="V85">
        <v>0</v>
      </c>
      <c r="W85">
        <v>1.48</v>
      </c>
      <c r="X85">
        <v>100.99</v>
      </c>
      <c r="Y85">
        <v>33.67</v>
      </c>
      <c r="Z85">
        <v>33.659999999999997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37.659999999999997</v>
      </c>
      <c r="AH85">
        <v>83.33</v>
      </c>
      <c r="AI85">
        <v>83.33</v>
      </c>
      <c r="AJ85">
        <v>23.03</v>
      </c>
      <c r="AK85">
        <v>0</v>
      </c>
      <c r="AL85">
        <v>0</v>
      </c>
    </row>
    <row r="86" spans="1:38">
      <c r="A86" t="s">
        <v>128</v>
      </c>
      <c r="B86" s="34">
        <v>257.06</v>
      </c>
      <c r="C86" s="34">
        <v>74.48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115.08</v>
      </c>
      <c r="N86">
        <v>269.86</v>
      </c>
      <c r="O86">
        <v>91.15</v>
      </c>
      <c r="P86">
        <v>0.84</v>
      </c>
      <c r="Q86">
        <v>14.89</v>
      </c>
      <c r="R86" s="93">
        <v>0</v>
      </c>
      <c r="S86" s="93">
        <v>0</v>
      </c>
      <c r="T86" s="93">
        <v>0</v>
      </c>
      <c r="U86">
        <v>1.1399999999999999</v>
      </c>
      <c r="V86">
        <v>0</v>
      </c>
      <c r="W86">
        <v>1.48</v>
      </c>
      <c r="X86">
        <v>105</v>
      </c>
      <c r="Y86">
        <v>35</v>
      </c>
      <c r="Z86">
        <v>35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37.659999999999997</v>
      </c>
      <c r="AH86">
        <v>83.33</v>
      </c>
      <c r="AI86">
        <v>83.33</v>
      </c>
      <c r="AJ86">
        <v>23.03</v>
      </c>
      <c r="AK86">
        <v>0</v>
      </c>
      <c r="AL86">
        <v>0</v>
      </c>
    </row>
    <row r="87" spans="1:38">
      <c r="A87" t="s">
        <v>129</v>
      </c>
      <c r="B87" s="34">
        <v>257.06</v>
      </c>
      <c r="C87" s="34">
        <v>74.48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115.08</v>
      </c>
      <c r="N87">
        <v>269.86</v>
      </c>
      <c r="O87">
        <v>91.15</v>
      </c>
      <c r="P87">
        <v>0.84</v>
      </c>
      <c r="Q87">
        <v>15.05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1.48</v>
      </c>
      <c r="X87">
        <v>120</v>
      </c>
      <c r="Y87">
        <v>40</v>
      </c>
      <c r="Z87">
        <v>40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39.340000000000003</v>
      </c>
      <c r="AH87">
        <v>83.33</v>
      </c>
      <c r="AI87">
        <v>83.33</v>
      </c>
      <c r="AJ87">
        <v>23.03</v>
      </c>
      <c r="AK87">
        <v>0</v>
      </c>
      <c r="AL87">
        <v>0</v>
      </c>
    </row>
    <row r="88" spans="1:38">
      <c r="A88" t="s">
        <v>130</v>
      </c>
      <c r="B88" s="34">
        <v>257.06</v>
      </c>
      <c r="C88" s="34">
        <v>74.48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115.08</v>
      </c>
      <c r="N88">
        <v>269.86</v>
      </c>
      <c r="O88">
        <v>91.15</v>
      </c>
      <c r="P88">
        <v>0.84</v>
      </c>
      <c r="Q88">
        <v>15.22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1.48</v>
      </c>
      <c r="X88">
        <v>120</v>
      </c>
      <c r="Y88">
        <v>40</v>
      </c>
      <c r="Z88">
        <v>40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39.340000000000003</v>
      </c>
      <c r="AH88">
        <v>83.33</v>
      </c>
      <c r="AI88">
        <v>83.33</v>
      </c>
      <c r="AJ88">
        <v>23.03</v>
      </c>
      <c r="AK88">
        <v>0</v>
      </c>
      <c r="AL88">
        <v>0</v>
      </c>
    </row>
    <row r="89" spans="1:38">
      <c r="A89" t="s">
        <v>131</v>
      </c>
      <c r="B89" s="34">
        <v>257.06</v>
      </c>
      <c r="C89" s="34">
        <v>74.48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115.08</v>
      </c>
      <c r="N89">
        <v>269.86</v>
      </c>
      <c r="O89">
        <v>81.56</v>
      </c>
      <c r="P89">
        <v>0.84</v>
      </c>
      <c r="Q89">
        <v>18.27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1.48</v>
      </c>
      <c r="X89">
        <v>120</v>
      </c>
      <c r="Y89">
        <v>40</v>
      </c>
      <c r="Z89">
        <v>40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39.340000000000003</v>
      </c>
      <c r="AH89">
        <v>83.33</v>
      </c>
      <c r="AI89">
        <v>83.33</v>
      </c>
      <c r="AJ89">
        <v>23.03</v>
      </c>
      <c r="AK89">
        <v>0</v>
      </c>
      <c r="AL89">
        <v>0</v>
      </c>
    </row>
    <row r="90" spans="1:38">
      <c r="A90" t="s">
        <v>132</v>
      </c>
      <c r="B90" s="34">
        <v>242.01</v>
      </c>
      <c r="C90" s="34">
        <v>74.48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115.08</v>
      </c>
      <c r="N90">
        <v>269.86</v>
      </c>
      <c r="O90">
        <v>46.04</v>
      </c>
      <c r="P90">
        <v>0.84</v>
      </c>
      <c r="Q90">
        <v>18.53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1.48</v>
      </c>
      <c r="X90">
        <v>120</v>
      </c>
      <c r="Y90">
        <v>40</v>
      </c>
      <c r="Z90">
        <v>40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39.340000000000003</v>
      </c>
      <c r="AH90">
        <v>83.33</v>
      </c>
      <c r="AI90">
        <v>83.33</v>
      </c>
      <c r="AJ90">
        <v>23.03</v>
      </c>
      <c r="AK90">
        <v>0</v>
      </c>
      <c r="AL90">
        <v>0</v>
      </c>
    </row>
    <row r="91" spans="1:38">
      <c r="A91" t="s">
        <v>133</v>
      </c>
      <c r="B91" s="34">
        <v>242.01</v>
      </c>
      <c r="C91" s="34">
        <v>74.48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115.08</v>
      </c>
      <c r="N91">
        <v>269.86</v>
      </c>
      <c r="O91">
        <v>46.04</v>
      </c>
      <c r="P91">
        <v>0.81</v>
      </c>
      <c r="Q91">
        <v>23.65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1.43</v>
      </c>
      <c r="X91">
        <v>120</v>
      </c>
      <c r="Y91">
        <v>40</v>
      </c>
      <c r="Z91">
        <v>40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39.340000000000003</v>
      </c>
      <c r="AH91">
        <v>83.33</v>
      </c>
      <c r="AI91">
        <v>83.33</v>
      </c>
      <c r="AJ91">
        <v>23.03</v>
      </c>
      <c r="AK91">
        <v>0</v>
      </c>
      <c r="AL91">
        <v>0</v>
      </c>
    </row>
    <row r="92" spans="1:38">
      <c r="A92" t="s">
        <v>134</v>
      </c>
      <c r="B92" s="34">
        <v>242.01</v>
      </c>
      <c r="C92" s="34">
        <v>74.48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94.02</v>
      </c>
      <c r="N92">
        <v>269.86</v>
      </c>
      <c r="O92">
        <v>46.04</v>
      </c>
      <c r="P92">
        <v>0.81</v>
      </c>
      <c r="Q92">
        <v>23.3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1.43</v>
      </c>
      <c r="X92">
        <v>120</v>
      </c>
      <c r="Y92">
        <v>40</v>
      </c>
      <c r="Z92">
        <v>40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39.340000000000003</v>
      </c>
      <c r="AH92">
        <v>83.33</v>
      </c>
      <c r="AI92">
        <v>83.33</v>
      </c>
      <c r="AJ92">
        <v>23.03</v>
      </c>
      <c r="AK92">
        <v>0</v>
      </c>
      <c r="AL92">
        <v>0</v>
      </c>
    </row>
    <row r="93" spans="1:38">
      <c r="A93" t="s">
        <v>135</v>
      </c>
      <c r="B93" s="34">
        <v>221.46</v>
      </c>
      <c r="C93" s="34">
        <v>74.48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94.02</v>
      </c>
      <c r="N93">
        <v>269.86</v>
      </c>
      <c r="O93">
        <v>46.04</v>
      </c>
      <c r="P93">
        <v>0.81</v>
      </c>
      <c r="Q93">
        <v>22.91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1.43</v>
      </c>
      <c r="X93">
        <v>120</v>
      </c>
      <c r="Y93">
        <v>40</v>
      </c>
      <c r="Z93">
        <v>40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39.340000000000003</v>
      </c>
      <c r="AH93">
        <v>83.33</v>
      </c>
      <c r="AI93">
        <v>83.33</v>
      </c>
      <c r="AJ93">
        <v>23.03</v>
      </c>
      <c r="AK93">
        <v>0</v>
      </c>
      <c r="AL93">
        <v>0</v>
      </c>
    </row>
    <row r="94" spans="1:38">
      <c r="A94" t="s">
        <v>136</v>
      </c>
      <c r="B94" s="34">
        <v>221.46</v>
      </c>
      <c r="C94" s="34">
        <v>74.48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85.56</v>
      </c>
      <c r="N94">
        <v>269.86</v>
      </c>
      <c r="O94">
        <v>46.04</v>
      </c>
      <c r="P94">
        <v>0.81</v>
      </c>
      <c r="Q94">
        <v>22.55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1.43</v>
      </c>
      <c r="X94">
        <v>120</v>
      </c>
      <c r="Y94">
        <v>40</v>
      </c>
      <c r="Z94">
        <v>40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39.340000000000003</v>
      </c>
      <c r="AH94">
        <v>83.33</v>
      </c>
      <c r="AI94">
        <v>83.33</v>
      </c>
      <c r="AJ94">
        <v>23.03</v>
      </c>
      <c r="AK94">
        <v>0</v>
      </c>
      <c r="AL94">
        <v>0</v>
      </c>
    </row>
    <row r="95" spans="1:38">
      <c r="A95" t="s">
        <v>137</v>
      </c>
      <c r="B95" s="34">
        <v>171.15</v>
      </c>
      <c r="C95" s="34">
        <v>56.25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77.099999999999994</v>
      </c>
      <c r="N95">
        <v>269.86</v>
      </c>
      <c r="O95">
        <v>46.04</v>
      </c>
      <c r="P95">
        <v>0.77</v>
      </c>
      <c r="Q95">
        <v>26.14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120</v>
      </c>
      <c r="Y95">
        <v>40</v>
      </c>
      <c r="Z95">
        <v>40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39.340000000000003</v>
      </c>
      <c r="AH95">
        <v>83.33</v>
      </c>
      <c r="AI95">
        <v>83.33</v>
      </c>
      <c r="AJ95">
        <v>23.03</v>
      </c>
      <c r="AK95">
        <v>0</v>
      </c>
      <c r="AL95">
        <v>0</v>
      </c>
    </row>
    <row r="96" spans="1:38">
      <c r="A96" t="s">
        <v>138</v>
      </c>
      <c r="B96" s="34">
        <v>170.61</v>
      </c>
      <c r="C96" s="34">
        <v>32.619999999999997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68.63</v>
      </c>
      <c r="N96">
        <v>230.28</v>
      </c>
      <c r="O96">
        <v>46.04</v>
      </c>
      <c r="P96">
        <v>0.77</v>
      </c>
      <c r="Q96">
        <v>25.94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120</v>
      </c>
      <c r="Y96">
        <v>40</v>
      </c>
      <c r="Z96">
        <v>40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39.340000000000003</v>
      </c>
      <c r="AH96">
        <v>83.33</v>
      </c>
      <c r="AI96">
        <v>83.33</v>
      </c>
      <c r="AJ96">
        <v>22.07</v>
      </c>
      <c r="AK96">
        <v>0</v>
      </c>
      <c r="AL96">
        <v>0</v>
      </c>
    </row>
    <row r="97" spans="1:50">
      <c r="A97" t="s">
        <v>139</v>
      </c>
      <c r="B97" s="34">
        <v>112.26</v>
      </c>
      <c r="C97" s="34">
        <v>32.619999999999997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65.81</v>
      </c>
      <c r="N97">
        <v>191.9</v>
      </c>
      <c r="O97">
        <v>46.04</v>
      </c>
      <c r="P97">
        <v>0.77</v>
      </c>
      <c r="Q97">
        <v>25.74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120</v>
      </c>
      <c r="Y97">
        <v>40</v>
      </c>
      <c r="Z97">
        <v>40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39.340000000000003</v>
      </c>
      <c r="AH97">
        <v>83.33</v>
      </c>
      <c r="AI97">
        <v>83.33</v>
      </c>
      <c r="AJ97">
        <v>22.07</v>
      </c>
      <c r="AK97">
        <v>0</v>
      </c>
      <c r="AL97">
        <v>0</v>
      </c>
    </row>
    <row r="98" spans="1:50">
      <c r="A98" t="s">
        <v>140</v>
      </c>
      <c r="B98" s="34">
        <v>110.9</v>
      </c>
      <c r="C98" s="34">
        <v>32.619999999999997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65.81</v>
      </c>
      <c r="N98">
        <v>148.41999999999999</v>
      </c>
      <c r="O98">
        <v>46.04</v>
      </c>
      <c r="P98">
        <v>0.77</v>
      </c>
      <c r="Q98">
        <v>25.54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120</v>
      </c>
      <c r="Y98">
        <v>40</v>
      </c>
      <c r="Z98">
        <v>40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39.340000000000003</v>
      </c>
      <c r="AH98">
        <v>83.33</v>
      </c>
      <c r="AI98">
        <v>83.33</v>
      </c>
      <c r="AJ98">
        <v>22.07</v>
      </c>
      <c r="AK98">
        <v>0</v>
      </c>
      <c r="AL98">
        <v>0</v>
      </c>
    </row>
    <row r="99" spans="1:50">
      <c r="A99" t="s">
        <v>141</v>
      </c>
      <c r="B99" s="34">
        <f>SUM(B3:B98)/4000</f>
        <v>5.1925574999999995</v>
      </c>
      <c r="C99" s="34">
        <f t="shared" ref="C99:P99" si="2">SUM(C3:C98)/4000</f>
        <v>1.6187049999999978</v>
      </c>
      <c r="D99" s="93">
        <f t="shared" ref="D99" si="3">SUM(D3:D98)/4000</f>
        <v>0.8388199999999999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6.982250000000001E-2</v>
      </c>
      <c r="K99" s="37">
        <f t="shared" si="2"/>
        <v>6.982250000000001E-2</v>
      </c>
      <c r="L99" s="37">
        <f t="shared" si="2"/>
        <v>7.155750000000001E-2</v>
      </c>
      <c r="M99">
        <f t="shared" si="2"/>
        <v>2.3700399999999995</v>
      </c>
      <c r="N99">
        <f t="shared" si="2"/>
        <v>5.6892300000000056</v>
      </c>
      <c r="O99">
        <f t="shared" si="2"/>
        <v>1.7987574999999991</v>
      </c>
      <c r="P99">
        <f t="shared" si="2"/>
        <v>1.8505000000000028E-2</v>
      </c>
      <c r="Q99">
        <f t="shared" ref="Q99:AF99" si="5">SUM(Q3:Q98)/4000</f>
        <v>0.36836499999999983</v>
      </c>
      <c r="R99" s="93">
        <f t="shared" si="5"/>
        <v>0.27507000000000004</v>
      </c>
      <c r="S99" s="93">
        <f t="shared" si="5"/>
        <v>0.28868250000000001</v>
      </c>
      <c r="T99" s="93">
        <f t="shared" si="5"/>
        <v>0.27506750000000008</v>
      </c>
      <c r="U99">
        <f t="shared" si="5"/>
        <v>2.5859999999999984E-2</v>
      </c>
      <c r="V99">
        <f t="shared" si="5"/>
        <v>0.27286117924999992</v>
      </c>
      <c r="W99">
        <f t="shared" si="5"/>
        <v>3.5170000000000042E-2</v>
      </c>
      <c r="X99">
        <f t="shared" si="5"/>
        <v>2.1219925000000002</v>
      </c>
      <c r="Y99">
        <f t="shared" si="5"/>
        <v>0.70734499999999989</v>
      </c>
      <c r="Z99">
        <f t="shared" si="5"/>
        <v>0.70733250000000014</v>
      </c>
      <c r="AA99">
        <f t="shared" si="5"/>
        <v>1.3501375000000002</v>
      </c>
      <c r="AB99">
        <f t="shared" si="5"/>
        <v>0.270005</v>
      </c>
      <c r="AC99">
        <f t="shared" si="5"/>
        <v>0.42974500000000004</v>
      </c>
      <c r="AD99">
        <f t="shared" si="5"/>
        <v>0.24072749999999998</v>
      </c>
      <c r="AE99">
        <f t="shared" si="5"/>
        <v>0.44400000000000001</v>
      </c>
      <c r="AF99">
        <f t="shared" si="5"/>
        <v>0.2215</v>
      </c>
      <c r="AG99">
        <f t="shared" ref="AG99:AM99" si="6">SUM(AG3:AG98)/4000</f>
        <v>0.62848250000000039</v>
      </c>
      <c r="AH99">
        <f t="shared" si="6"/>
        <v>1.6157775000000001</v>
      </c>
      <c r="AI99">
        <f t="shared" si="6"/>
        <v>1.6157775000000001</v>
      </c>
      <c r="AJ99">
        <f t="shared" si="6"/>
        <v>0.38742999999999983</v>
      </c>
      <c r="AK99">
        <f t="shared" si="6"/>
        <v>0.86250000000000004</v>
      </c>
      <c r="AL99">
        <f t="shared" si="6"/>
        <v>0.36599999999999999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259.06306815893885</v>
      </c>
      <c r="L3">
        <v>1.9200140919499735</v>
      </c>
      <c r="M3">
        <v>61.18277240285488</v>
      </c>
      <c r="N3">
        <v>24.889152325745545</v>
      </c>
      <c r="O3">
        <v>70.318321114444629</v>
      </c>
      <c r="P3">
        <v>23.810238297593358</v>
      </c>
      <c r="Q3">
        <v>1.9189999999999998</v>
      </c>
      <c r="R3">
        <v>7.6713325225851294</v>
      </c>
      <c r="S3">
        <v>4.7975000000000012</v>
      </c>
      <c r="T3">
        <v>0</v>
      </c>
      <c r="U3">
        <v>49.229559654535592</v>
      </c>
      <c r="V3">
        <v>2.8785000000000003</v>
      </c>
      <c r="W3">
        <v>4.7973879294710322</v>
      </c>
      <c r="X3">
        <v>32.835620127753302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14.278114214</v>
      </c>
      <c r="AH3">
        <v>0</v>
      </c>
      <c r="AI3">
        <v>0</v>
      </c>
      <c r="AJ3">
        <v>0</v>
      </c>
      <c r="AK3">
        <v>22.890522664302608</v>
      </c>
      <c r="AL3">
        <v>1.6635810999999996</v>
      </c>
      <c r="AM3">
        <v>0</v>
      </c>
      <c r="AN3">
        <v>0</v>
      </c>
      <c r="AO3">
        <v>0</v>
      </c>
      <c r="AP3">
        <v>0</v>
      </c>
      <c r="AQ3">
        <v>0</v>
      </c>
      <c r="AR3">
        <v>0.9305230999999996</v>
      </c>
      <c r="AS3">
        <v>1.9840541439191199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592.96162609809392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259.06306815893885</v>
      </c>
      <c r="L4">
        <v>1.9200140919499735</v>
      </c>
      <c r="M4">
        <v>61.18277240285488</v>
      </c>
      <c r="N4">
        <v>24.889152325745545</v>
      </c>
      <c r="O4">
        <v>70.318321114444629</v>
      </c>
      <c r="P4">
        <v>23.810238297593358</v>
      </c>
      <c r="Q4">
        <v>1.9189999999999998</v>
      </c>
      <c r="R4">
        <v>7.6713325225851294</v>
      </c>
      <c r="S4">
        <v>4.7975000000000012</v>
      </c>
      <c r="T4">
        <v>0</v>
      </c>
      <c r="U4">
        <v>49.229559654535592</v>
      </c>
      <c r="V4">
        <v>2.8785000000000003</v>
      </c>
      <c r="W4">
        <v>4.7973879294710322</v>
      </c>
      <c r="X4">
        <v>24.213844135254991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14.278114214</v>
      </c>
      <c r="AH4">
        <v>0</v>
      </c>
      <c r="AI4">
        <v>0</v>
      </c>
      <c r="AJ4">
        <v>0</v>
      </c>
      <c r="AK4">
        <v>22.890522664302608</v>
      </c>
      <c r="AL4">
        <v>1.6635810999999996</v>
      </c>
      <c r="AM4">
        <v>0</v>
      </c>
      <c r="AN4">
        <v>0</v>
      </c>
      <c r="AO4">
        <v>0</v>
      </c>
      <c r="AP4">
        <v>0</v>
      </c>
      <c r="AQ4">
        <v>0</v>
      </c>
      <c r="AR4">
        <v>0.9305230999999996</v>
      </c>
      <c r="AS4">
        <v>1.9840541439191199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584.3398501055957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259.06306815893885</v>
      </c>
      <c r="L5">
        <v>1.9200140919499735</v>
      </c>
      <c r="M5">
        <v>61.18277240285488</v>
      </c>
      <c r="N5">
        <v>24.889152325745545</v>
      </c>
      <c r="O5">
        <v>70.318321114444629</v>
      </c>
      <c r="P5">
        <v>23.810238297593358</v>
      </c>
      <c r="Q5">
        <v>1.9189999999999998</v>
      </c>
      <c r="R5">
        <v>7.6713325225851294</v>
      </c>
      <c r="S5">
        <v>4.7975000000000012</v>
      </c>
      <c r="T5">
        <v>0</v>
      </c>
      <c r="U5">
        <v>49.229559654535592</v>
      </c>
      <c r="V5">
        <v>2.8785000000000003</v>
      </c>
      <c r="W5">
        <v>4.7973879294710322</v>
      </c>
      <c r="X5">
        <v>19.190985330994017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14.278114214</v>
      </c>
      <c r="AH5">
        <v>0</v>
      </c>
      <c r="AI5">
        <v>0</v>
      </c>
      <c r="AJ5">
        <v>0</v>
      </c>
      <c r="AK5">
        <v>22.890522664302608</v>
      </c>
      <c r="AL5">
        <v>1.6635810999999996</v>
      </c>
      <c r="AM5">
        <v>0</v>
      </c>
      <c r="AN5">
        <v>0</v>
      </c>
      <c r="AO5">
        <v>0</v>
      </c>
      <c r="AP5">
        <v>0</v>
      </c>
      <c r="AQ5">
        <v>0</v>
      </c>
      <c r="AR5">
        <v>0.9305230999999996</v>
      </c>
      <c r="AS5">
        <v>1.9840541439191199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579.31699130133472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259.06306815893885</v>
      </c>
      <c r="L6">
        <v>1.9200140919499735</v>
      </c>
      <c r="M6">
        <v>61.18277240285488</v>
      </c>
      <c r="N6">
        <v>24.889152325745545</v>
      </c>
      <c r="O6">
        <v>70.318321114444629</v>
      </c>
      <c r="P6">
        <v>23.810238297593358</v>
      </c>
      <c r="Q6">
        <v>1.9189999999999998</v>
      </c>
      <c r="R6">
        <v>7.6713325225851294</v>
      </c>
      <c r="S6">
        <v>4.7975000000000012</v>
      </c>
      <c r="T6">
        <v>0</v>
      </c>
      <c r="U6">
        <v>49.229559654535592</v>
      </c>
      <c r="V6">
        <v>2.8785000000000003</v>
      </c>
      <c r="W6">
        <v>4.7973879294710322</v>
      </c>
      <c r="X6">
        <v>19.190985330994017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14.278114214</v>
      </c>
      <c r="AH6">
        <v>0</v>
      </c>
      <c r="AI6">
        <v>0</v>
      </c>
      <c r="AJ6">
        <v>0</v>
      </c>
      <c r="AK6">
        <v>22.890522664302608</v>
      </c>
      <c r="AL6">
        <v>1.6635810999999996</v>
      </c>
      <c r="AM6">
        <v>0</v>
      </c>
      <c r="AN6">
        <v>0</v>
      </c>
      <c r="AO6">
        <v>0</v>
      </c>
      <c r="AP6">
        <v>0</v>
      </c>
      <c r="AQ6">
        <v>0</v>
      </c>
      <c r="AR6">
        <v>0.9305230999999996</v>
      </c>
      <c r="AS6">
        <v>1.9840541439191199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579.31699130133472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259.06306815893885</v>
      </c>
      <c r="L7">
        <v>1.9200140919499735</v>
      </c>
      <c r="M7">
        <v>61.18277240285488</v>
      </c>
      <c r="N7">
        <v>24.889152325745545</v>
      </c>
      <c r="O7">
        <v>70.318321114444629</v>
      </c>
      <c r="P7">
        <v>23.810238297593358</v>
      </c>
      <c r="Q7">
        <v>1.9189999999999998</v>
      </c>
      <c r="R7">
        <v>7.6713325225851294</v>
      </c>
      <c r="S7">
        <v>4.7975000000000012</v>
      </c>
      <c r="T7">
        <v>0</v>
      </c>
      <c r="U7">
        <v>49.229559654535592</v>
      </c>
      <c r="V7">
        <v>2.8785000000000003</v>
      </c>
      <c r="W7">
        <v>4.7973879294710322</v>
      </c>
      <c r="X7">
        <v>19.190558297017649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14.278114214</v>
      </c>
      <c r="AH7">
        <v>0</v>
      </c>
      <c r="AI7">
        <v>0</v>
      </c>
      <c r="AJ7">
        <v>0</v>
      </c>
      <c r="AK7">
        <v>22.890522664302608</v>
      </c>
      <c r="AL7">
        <v>1.6635810999999996</v>
      </c>
      <c r="AM7">
        <v>0</v>
      </c>
      <c r="AN7">
        <v>0</v>
      </c>
      <c r="AO7">
        <v>0</v>
      </c>
      <c r="AP7">
        <v>0</v>
      </c>
      <c r="AQ7">
        <v>0</v>
      </c>
      <c r="AR7">
        <v>0.9305230999999996</v>
      </c>
      <c r="AS7">
        <v>1.9840541439191199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579.31656426735833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259.06306815893885</v>
      </c>
      <c r="L8">
        <v>1.9200140919499735</v>
      </c>
      <c r="M8">
        <v>61.18277240285488</v>
      </c>
      <c r="N8">
        <v>24.889152325745545</v>
      </c>
      <c r="O8">
        <v>70.318321114444629</v>
      </c>
      <c r="P8">
        <v>23.810238297593358</v>
      </c>
      <c r="Q8">
        <v>1.9189999999999998</v>
      </c>
      <c r="R8">
        <v>7.6713325225851294</v>
      </c>
      <c r="S8">
        <v>4.7975000000000012</v>
      </c>
      <c r="T8">
        <v>0</v>
      </c>
      <c r="U8">
        <v>49.229559654535592</v>
      </c>
      <c r="V8">
        <v>2.8785000000000003</v>
      </c>
      <c r="W8">
        <v>4.7973879294710322</v>
      </c>
      <c r="X8">
        <v>19.190558297017649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14.278114214</v>
      </c>
      <c r="AH8">
        <v>0</v>
      </c>
      <c r="AI8">
        <v>0</v>
      </c>
      <c r="AJ8">
        <v>0</v>
      </c>
      <c r="AK8">
        <v>22.890522664302608</v>
      </c>
      <c r="AL8">
        <v>1.6635810999999996</v>
      </c>
      <c r="AM8">
        <v>0</v>
      </c>
      <c r="AN8">
        <v>0</v>
      </c>
      <c r="AO8">
        <v>0</v>
      </c>
      <c r="AP8">
        <v>0</v>
      </c>
      <c r="AQ8">
        <v>0</v>
      </c>
      <c r="AR8">
        <v>0.9305230999999996</v>
      </c>
      <c r="AS8">
        <v>1.9840541439191199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579.31656426735833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259.06306815893885</v>
      </c>
      <c r="L9">
        <v>1.9200140919499735</v>
      </c>
      <c r="M9">
        <v>61.18277240285488</v>
      </c>
      <c r="N9">
        <v>24.889152325745545</v>
      </c>
      <c r="O9">
        <v>70.318321114444629</v>
      </c>
      <c r="P9">
        <v>23.810238297593358</v>
      </c>
      <c r="Q9">
        <v>1.9189999999999998</v>
      </c>
      <c r="R9">
        <v>7.6713325225851294</v>
      </c>
      <c r="S9">
        <v>4.7975000000000012</v>
      </c>
      <c r="T9">
        <v>0</v>
      </c>
      <c r="U9">
        <v>49.229559654535592</v>
      </c>
      <c r="V9">
        <v>2.8785000000000003</v>
      </c>
      <c r="W9">
        <v>4.7973879294710322</v>
      </c>
      <c r="X9">
        <v>15.349975081168829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14.278114214</v>
      </c>
      <c r="AH9">
        <v>0</v>
      </c>
      <c r="AI9">
        <v>0</v>
      </c>
      <c r="AJ9">
        <v>0</v>
      </c>
      <c r="AK9">
        <v>22.890522664302608</v>
      </c>
      <c r="AL9">
        <v>1.6635810999999996</v>
      </c>
      <c r="AM9">
        <v>0</v>
      </c>
      <c r="AN9">
        <v>0</v>
      </c>
      <c r="AO9">
        <v>0</v>
      </c>
      <c r="AP9">
        <v>0</v>
      </c>
      <c r="AQ9">
        <v>0</v>
      </c>
      <c r="AR9">
        <v>0.9305230999999996</v>
      </c>
      <c r="AS9">
        <v>1.9840541439191199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575.47598105150951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259.06306815893885</v>
      </c>
      <c r="L10">
        <v>1.9200140919499735</v>
      </c>
      <c r="M10">
        <v>61.18277240285488</v>
      </c>
      <c r="N10">
        <v>24.889152325745545</v>
      </c>
      <c r="O10">
        <v>70.318321114444629</v>
      </c>
      <c r="P10">
        <v>23.810238297593358</v>
      </c>
      <c r="Q10">
        <v>1.9189999999999998</v>
      </c>
      <c r="R10">
        <v>7.6713325225851294</v>
      </c>
      <c r="S10">
        <v>4.7975000000000012</v>
      </c>
      <c r="T10">
        <v>0</v>
      </c>
      <c r="U10">
        <v>49.229559654535592</v>
      </c>
      <c r="V10">
        <v>2.8785000000000003</v>
      </c>
      <c r="W10">
        <v>4.7973879294710322</v>
      </c>
      <c r="X10">
        <v>15.349975081168829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14.278114214</v>
      </c>
      <c r="AH10">
        <v>0</v>
      </c>
      <c r="AI10">
        <v>0</v>
      </c>
      <c r="AJ10">
        <v>0</v>
      </c>
      <c r="AK10">
        <v>22.890522664302608</v>
      </c>
      <c r="AL10">
        <v>1.6635810999999996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0.9305230999999996</v>
      </c>
      <c r="AS10">
        <v>1.9840541439191199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575.47598105150951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259.06306815893885</v>
      </c>
      <c r="L11">
        <v>1.9200140919499735</v>
      </c>
      <c r="M11">
        <v>61.18277240285488</v>
      </c>
      <c r="N11">
        <v>24.889152325745545</v>
      </c>
      <c r="O11">
        <v>70.318321114444629</v>
      </c>
      <c r="P11">
        <v>23.810238297593358</v>
      </c>
      <c r="Q11">
        <v>1.9189999999999998</v>
      </c>
      <c r="R11">
        <v>7.6713325225851294</v>
      </c>
      <c r="S11">
        <v>4.7975000000000012</v>
      </c>
      <c r="T11">
        <v>0</v>
      </c>
      <c r="U11">
        <v>49.229559654535592</v>
      </c>
      <c r="V11">
        <v>2.8785000000000003</v>
      </c>
      <c r="W11">
        <v>4.7975000000000003</v>
      </c>
      <c r="X11">
        <v>35.502949395770393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14.278114214</v>
      </c>
      <c r="AH11">
        <v>0</v>
      </c>
      <c r="AI11">
        <v>0</v>
      </c>
      <c r="AJ11">
        <v>0</v>
      </c>
      <c r="AK11">
        <v>22.890522664302608</v>
      </c>
      <c r="AL11">
        <v>1.6635810999999996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11.166277199999994</v>
      </c>
      <c r="AS11">
        <v>1.9840541439191199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605.86482153663997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259.06306815893885</v>
      </c>
      <c r="L12">
        <v>1.9200140919499735</v>
      </c>
      <c r="M12">
        <v>61.18277240285488</v>
      </c>
      <c r="N12">
        <v>24.889152325745545</v>
      </c>
      <c r="O12">
        <v>70.318321114444629</v>
      </c>
      <c r="P12">
        <v>23.810238297593358</v>
      </c>
      <c r="Q12">
        <v>1.9189999999999998</v>
      </c>
      <c r="R12">
        <v>7.6713325225851294</v>
      </c>
      <c r="S12">
        <v>4.7975000000000012</v>
      </c>
      <c r="T12">
        <v>0</v>
      </c>
      <c r="U12">
        <v>49.229559654535592</v>
      </c>
      <c r="V12">
        <v>2.8785000000000003</v>
      </c>
      <c r="W12">
        <v>4.7975000000000003</v>
      </c>
      <c r="X12">
        <v>37.42247196124486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14.278114214</v>
      </c>
      <c r="AH12">
        <v>0</v>
      </c>
      <c r="AI12">
        <v>0</v>
      </c>
      <c r="AJ12">
        <v>0</v>
      </c>
      <c r="AK12">
        <v>22.890522664302608</v>
      </c>
      <c r="AL12">
        <v>1.6635810999999996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11.166277199999994</v>
      </c>
      <c r="AS12">
        <v>1.9840541439191199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607.78434410211435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259.06306815893885</v>
      </c>
      <c r="L13">
        <v>1.9200140919499735</v>
      </c>
      <c r="M13">
        <v>61.18277240285488</v>
      </c>
      <c r="N13">
        <v>24.889152325745545</v>
      </c>
      <c r="O13">
        <v>70.318321114444629</v>
      </c>
      <c r="P13">
        <v>23.810238297593358</v>
      </c>
      <c r="Q13">
        <v>1.9189999999999998</v>
      </c>
      <c r="R13">
        <v>7.6713325225851294</v>
      </c>
      <c r="S13">
        <v>4.7975000000000012</v>
      </c>
      <c r="T13">
        <v>0</v>
      </c>
      <c r="U13">
        <v>49.229559654535592</v>
      </c>
      <c r="V13">
        <v>2.8785000000000003</v>
      </c>
      <c r="W13">
        <v>4.7975000000000003</v>
      </c>
      <c r="X13">
        <v>33.58339561294337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14.278114214</v>
      </c>
      <c r="AH13">
        <v>0</v>
      </c>
      <c r="AI13">
        <v>0</v>
      </c>
      <c r="AJ13">
        <v>0</v>
      </c>
      <c r="AK13">
        <v>22.890522664302608</v>
      </c>
      <c r="AL13">
        <v>1.6635810999999996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1.8610461999999992</v>
      </c>
      <c r="AS13">
        <v>1.9840541439191199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594.64003675381298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259.06306815893885</v>
      </c>
      <c r="L14">
        <v>1.9200140919499735</v>
      </c>
      <c r="M14">
        <v>61.18277240285488</v>
      </c>
      <c r="N14">
        <v>24.889152325745545</v>
      </c>
      <c r="O14">
        <v>70.318321114444629</v>
      </c>
      <c r="P14">
        <v>23.810238297593358</v>
      </c>
      <c r="Q14">
        <v>1.9189999999999998</v>
      </c>
      <c r="R14">
        <v>7.6713325225851294</v>
      </c>
      <c r="S14">
        <v>4.7975000000000012</v>
      </c>
      <c r="T14">
        <v>0</v>
      </c>
      <c r="U14">
        <v>49.229559654535592</v>
      </c>
      <c r="V14">
        <v>2.8785000000000003</v>
      </c>
      <c r="W14">
        <v>4.7975000000000003</v>
      </c>
      <c r="X14">
        <v>38.382222350897514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14.278114214</v>
      </c>
      <c r="AH14">
        <v>0</v>
      </c>
      <c r="AI14">
        <v>0</v>
      </c>
      <c r="AJ14">
        <v>0</v>
      </c>
      <c r="AK14">
        <v>22.890522664302608</v>
      </c>
      <c r="AL14">
        <v>1.6635810999999996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0.9305230999999996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598.50834039176709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259.06306815893885</v>
      </c>
      <c r="L15">
        <v>1.9200140919499735</v>
      </c>
      <c r="M15">
        <v>61.18277240285488</v>
      </c>
      <c r="N15">
        <v>24.889152325745545</v>
      </c>
      <c r="O15">
        <v>70.318321114444629</v>
      </c>
      <c r="P15">
        <v>23.810238297593358</v>
      </c>
      <c r="Q15">
        <v>1.9189999999999998</v>
      </c>
      <c r="R15">
        <v>7.6713325225851294</v>
      </c>
      <c r="S15">
        <v>4.7975000000000012</v>
      </c>
      <c r="T15">
        <v>0</v>
      </c>
      <c r="U15">
        <v>49.229559654535592</v>
      </c>
      <c r="V15">
        <v>2.8785000000000003</v>
      </c>
      <c r="W15">
        <v>4.7975000000000003</v>
      </c>
      <c r="X15">
        <v>14.39207440674207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14.278114214</v>
      </c>
      <c r="AH15">
        <v>0</v>
      </c>
      <c r="AI15">
        <v>0</v>
      </c>
      <c r="AJ15">
        <v>0</v>
      </c>
      <c r="AK15">
        <v>22.890522664302608</v>
      </c>
      <c r="AL15">
        <v>1.6635810999999996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0.9305230999999996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574.51819244761157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259.06306815893885</v>
      </c>
      <c r="L16">
        <v>1.9200140919499735</v>
      </c>
      <c r="M16">
        <v>61.18277240285488</v>
      </c>
      <c r="N16">
        <v>24.889152325745545</v>
      </c>
      <c r="O16">
        <v>70.318321114444629</v>
      </c>
      <c r="P16">
        <v>23.810238297593358</v>
      </c>
      <c r="Q16">
        <v>1.9189999999999998</v>
      </c>
      <c r="R16">
        <v>7.6713325225851294</v>
      </c>
      <c r="S16">
        <v>4.7975000000000012</v>
      </c>
      <c r="T16">
        <v>0</v>
      </c>
      <c r="U16">
        <v>49.229559654535592</v>
      </c>
      <c r="V16">
        <v>2.8785000000000003</v>
      </c>
      <c r="W16">
        <v>4.7975000000000003</v>
      </c>
      <c r="X16">
        <v>14.39207440674207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14.278114214</v>
      </c>
      <c r="AH16">
        <v>0</v>
      </c>
      <c r="AI16">
        <v>0</v>
      </c>
      <c r="AJ16">
        <v>0</v>
      </c>
      <c r="AK16">
        <v>22.890522664302608</v>
      </c>
      <c r="AL16">
        <v>1.6635810999999996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0.9305230999999996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574.51819244761157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259.06306815893885</v>
      </c>
      <c r="L17">
        <v>1.9200140919499735</v>
      </c>
      <c r="M17">
        <v>61.18277240285488</v>
      </c>
      <c r="N17">
        <v>24.889152325745545</v>
      </c>
      <c r="O17">
        <v>70.318321114444629</v>
      </c>
      <c r="P17">
        <v>23.810238297593358</v>
      </c>
      <c r="Q17">
        <v>1.9189999999999998</v>
      </c>
      <c r="R17">
        <v>7.6713325225851294</v>
      </c>
      <c r="S17">
        <v>4.7975000000000012</v>
      </c>
      <c r="T17">
        <v>0</v>
      </c>
      <c r="U17">
        <v>49.229559654535592</v>
      </c>
      <c r="V17">
        <v>2.8785000000000003</v>
      </c>
      <c r="W17">
        <v>4.7975000000000003</v>
      </c>
      <c r="X17">
        <v>14.39207440674207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14.278114214</v>
      </c>
      <c r="AH17">
        <v>0</v>
      </c>
      <c r="AI17">
        <v>0</v>
      </c>
      <c r="AJ17">
        <v>0</v>
      </c>
      <c r="AK17">
        <v>22.890522664302608</v>
      </c>
      <c r="AL17">
        <v>1.6635810999999996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0.9305230999999996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574.51819244761157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259.06306815893885</v>
      </c>
      <c r="L18">
        <v>1.9200140919499735</v>
      </c>
      <c r="M18">
        <v>61.18277240285488</v>
      </c>
      <c r="N18">
        <v>24.889152325745545</v>
      </c>
      <c r="O18">
        <v>70.318321114444629</v>
      </c>
      <c r="P18">
        <v>23.810238297593358</v>
      </c>
      <c r="Q18">
        <v>1.9189999999999998</v>
      </c>
      <c r="R18">
        <v>7.6713325225851294</v>
      </c>
      <c r="S18">
        <v>4.7975000000000012</v>
      </c>
      <c r="T18">
        <v>0</v>
      </c>
      <c r="U18">
        <v>49.229559654535592</v>
      </c>
      <c r="V18">
        <v>2.8785000000000003</v>
      </c>
      <c r="W18">
        <v>4.7975000000000003</v>
      </c>
      <c r="X18">
        <v>14.39207440674207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14.278114214</v>
      </c>
      <c r="AH18">
        <v>0</v>
      </c>
      <c r="AI18">
        <v>0</v>
      </c>
      <c r="AJ18">
        <v>0</v>
      </c>
      <c r="AK18">
        <v>22.890522664302608</v>
      </c>
      <c r="AL18">
        <v>1.6635810999999996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0.9305230999999996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574.51819244761157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259.06306815893885</v>
      </c>
      <c r="L19">
        <v>1.9200140919499735</v>
      </c>
      <c r="M19">
        <v>61.18277240285488</v>
      </c>
      <c r="N19">
        <v>24.889152325745545</v>
      </c>
      <c r="O19">
        <v>70.318321114444629</v>
      </c>
      <c r="P19">
        <v>23.810238297593358</v>
      </c>
      <c r="Q19">
        <v>1.9189999999999998</v>
      </c>
      <c r="R19">
        <v>7.6713325225851294</v>
      </c>
      <c r="S19">
        <v>4.7975000000000012</v>
      </c>
      <c r="T19">
        <v>0</v>
      </c>
      <c r="U19">
        <v>49.229559654535592</v>
      </c>
      <c r="V19">
        <v>2.8785000000000003</v>
      </c>
      <c r="W19">
        <v>4.7975000000000003</v>
      </c>
      <c r="X19">
        <v>47.201547364465917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14.278114214</v>
      </c>
      <c r="AH19">
        <v>0</v>
      </c>
      <c r="AI19">
        <v>0</v>
      </c>
      <c r="AJ19">
        <v>0</v>
      </c>
      <c r="AK19">
        <v>22.890522664302608</v>
      </c>
      <c r="AL19">
        <v>1.6635810999999996</v>
      </c>
      <c r="AM19">
        <v>0</v>
      </c>
      <c r="AN19">
        <v>0</v>
      </c>
      <c r="AO19">
        <v>0</v>
      </c>
      <c r="AP19">
        <v>0.16194445202982599</v>
      </c>
      <c r="AQ19">
        <v>0</v>
      </c>
      <c r="AR19">
        <v>0.9305230999999996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607.48960985736528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259.06306815893885</v>
      </c>
      <c r="L20">
        <v>1.9200140919499735</v>
      </c>
      <c r="M20">
        <v>61.18277240285488</v>
      </c>
      <c r="N20">
        <v>24.889152325745545</v>
      </c>
      <c r="O20">
        <v>70.318321114444629</v>
      </c>
      <c r="P20">
        <v>23.810238297593358</v>
      </c>
      <c r="Q20">
        <v>1.9189999999999998</v>
      </c>
      <c r="R20">
        <v>7.6713325225851294</v>
      </c>
      <c r="S20">
        <v>4.7975000000000012</v>
      </c>
      <c r="T20">
        <v>0</v>
      </c>
      <c r="U20">
        <v>49.229559654535592</v>
      </c>
      <c r="V20">
        <v>2.8785000000000003</v>
      </c>
      <c r="W20">
        <v>4.7975000000000003</v>
      </c>
      <c r="X20">
        <v>53.050884905671637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14.278114214</v>
      </c>
      <c r="AH20">
        <v>0</v>
      </c>
      <c r="AI20">
        <v>0</v>
      </c>
      <c r="AJ20">
        <v>0</v>
      </c>
      <c r="AK20">
        <v>22.890522664302608</v>
      </c>
      <c r="AL20">
        <v>1.6635810999999996</v>
      </c>
      <c r="AM20">
        <v>0</v>
      </c>
      <c r="AN20">
        <v>0</v>
      </c>
      <c r="AO20">
        <v>0</v>
      </c>
      <c r="AP20">
        <v>0.16194445202982599</v>
      </c>
      <c r="AQ20">
        <v>0</v>
      </c>
      <c r="AR20">
        <v>0.9305230999999996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613.33894739857101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259.06306815893885</v>
      </c>
      <c r="L21">
        <v>1.9200140919499735</v>
      </c>
      <c r="M21">
        <v>61.18277240285488</v>
      </c>
      <c r="N21">
        <v>24.889152325745545</v>
      </c>
      <c r="O21">
        <v>70.318321114444629</v>
      </c>
      <c r="P21">
        <v>23.810238297593358</v>
      </c>
      <c r="Q21">
        <v>1.9189999999999998</v>
      </c>
      <c r="R21">
        <v>7.6713325225851294</v>
      </c>
      <c r="S21">
        <v>4.7975000000000012</v>
      </c>
      <c r="T21">
        <v>0</v>
      </c>
      <c r="U21">
        <v>49.229559654535592</v>
      </c>
      <c r="V21">
        <v>2.8785000000000003</v>
      </c>
      <c r="W21">
        <v>4.7975000000000003</v>
      </c>
      <c r="X21">
        <v>53.050884905671637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14.278114214</v>
      </c>
      <c r="AH21">
        <v>0</v>
      </c>
      <c r="AI21">
        <v>0</v>
      </c>
      <c r="AJ21">
        <v>0</v>
      </c>
      <c r="AK21">
        <v>22.890522664302608</v>
      </c>
      <c r="AL21">
        <v>9.1496960499999993</v>
      </c>
      <c r="AM21">
        <v>0</v>
      </c>
      <c r="AN21">
        <v>0</v>
      </c>
      <c r="AO21">
        <v>0</v>
      </c>
      <c r="AP21">
        <v>0.16194445202982599</v>
      </c>
      <c r="AQ21">
        <v>10.349637501587301</v>
      </c>
      <c r="AR21">
        <v>0.9305230999999996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631.17469985015828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259.06306815893885</v>
      </c>
      <c r="L22">
        <v>1.9200140919499735</v>
      </c>
      <c r="M22">
        <v>61.18277240285488</v>
      </c>
      <c r="N22">
        <v>24.889152325745545</v>
      </c>
      <c r="O22">
        <v>70.318321114444629</v>
      </c>
      <c r="P22">
        <v>23.810238297593358</v>
      </c>
      <c r="Q22">
        <v>1.9189999999999998</v>
      </c>
      <c r="R22">
        <v>7.6713325225851294</v>
      </c>
      <c r="S22">
        <v>4.7975000000000012</v>
      </c>
      <c r="T22">
        <v>0</v>
      </c>
      <c r="U22">
        <v>49.229559654535592</v>
      </c>
      <c r="V22">
        <v>2.8785000000000003</v>
      </c>
      <c r="W22">
        <v>4.7975000000000003</v>
      </c>
      <c r="X22">
        <v>53.050884905671637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14.278114214</v>
      </c>
      <c r="AH22">
        <v>0</v>
      </c>
      <c r="AI22">
        <v>0</v>
      </c>
      <c r="AJ22">
        <v>0</v>
      </c>
      <c r="AK22">
        <v>22.890522664302608</v>
      </c>
      <c r="AL22">
        <v>9.1496960499999993</v>
      </c>
      <c r="AM22">
        <v>0</v>
      </c>
      <c r="AN22">
        <v>0</v>
      </c>
      <c r="AO22">
        <v>0</v>
      </c>
      <c r="AP22">
        <v>0.16194445202982599</v>
      </c>
      <c r="AQ22">
        <v>10.349637501587301</v>
      </c>
      <c r="AR22">
        <v>0.9305230999999996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631.17469985015828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259.06306815893885</v>
      </c>
      <c r="L23">
        <v>1.9200140919499735</v>
      </c>
      <c r="M23">
        <v>61.18277240285488</v>
      </c>
      <c r="N23">
        <v>24.889152325745545</v>
      </c>
      <c r="O23">
        <v>70.318321114444629</v>
      </c>
      <c r="P23">
        <v>23.810238297593358</v>
      </c>
      <c r="Q23">
        <v>1.9189999999999998</v>
      </c>
      <c r="R23">
        <v>7.6713325225851294</v>
      </c>
      <c r="S23">
        <v>4.7975000000000012</v>
      </c>
      <c r="T23">
        <v>0</v>
      </c>
      <c r="U23">
        <v>49.229559654535592</v>
      </c>
      <c r="V23">
        <v>2.8785000000000003</v>
      </c>
      <c r="W23">
        <v>4.516549660781167</v>
      </c>
      <c r="X23">
        <v>50.872149661309294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14.278114214</v>
      </c>
      <c r="AH23">
        <v>0</v>
      </c>
      <c r="AI23">
        <v>0</v>
      </c>
      <c r="AJ23">
        <v>0</v>
      </c>
      <c r="AK23">
        <v>22.890522664302608</v>
      </c>
      <c r="AL23">
        <v>9.1496960499999993</v>
      </c>
      <c r="AM23">
        <v>0</v>
      </c>
      <c r="AN23">
        <v>0</v>
      </c>
      <c r="AO23">
        <v>0</v>
      </c>
      <c r="AP23">
        <v>0.16194445202982599</v>
      </c>
      <c r="AQ23">
        <v>10.349637501587301</v>
      </c>
      <c r="AR23">
        <v>0.9305230999999996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628.71501426657721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259.06306815893885</v>
      </c>
      <c r="L24">
        <v>1.9200140919499735</v>
      </c>
      <c r="M24">
        <v>61.18277240285488</v>
      </c>
      <c r="N24">
        <v>24.889152325745545</v>
      </c>
      <c r="O24">
        <v>70.318321114444629</v>
      </c>
      <c r="P24">
        <v>23.810238297593358</v>
      </c>
      <c r="Q24">
        <v>1.9189999999999998</v>
      </c>
      <c r="R24">
        <v>7.6713325225851294</v>
      </c>
      <c r="S24">
        <v>4.7975000000000012</v>
      </c>
      <c r="T24">
        <v>0</v>
      </c>
      <c r="U24">
        <v>49.229559654535592</v>
      </c>
      <c r="V24">
        <v>2.8785000000000003</v>
      </c>
      <c r="W24">
        <v>4.7973879294710322</v>
      </c>
      <c r="X24">
        <v>53.052386527112112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6.9444712260327366</v>
      </c>
      <c r="AF24">
        <v>5.9023642500000006</v>
      </c>
      <c r="AG24">
        <v>14.278114214</v>
      </c>
      <c r="AH24">
        <v>0</v>
      </c>
      <c r="AI24">
        <v>0</v>
      </c>
      <c r="AJ24">
        <v>0</v>
      </c>
      <c r="AK24">
        <v>22.890522664302608</v>
      </c>
      <c r="AL24">
        <v>9.1496960499999993</v>
      </c>
      <c r="AM24">
        <v>0</v>
      </c>
      <c r="AN24">
        <v>0</v>
      </c>
      <c r="AO24">
        <v>0</v>
      </c>
      <c r="AP24">
        <v>0.16194445202982599</v>
      </c>
      <c r="AQ24">
        <v>20.69927431</v>
      </c>
      <c r="AR24">
        <v>0.9305230999999996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648.47019743551539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259.06306815893885</v>
      </c>
      <c r="L25">
        <v>1.9200140919499735</v>
      </c>
      <c r="M25">
        <v>61.18277240285488</v>
      </c>
      <c r="N25">
        <v>24.889152325745545</v>
      </c>
      <c r="O25">
        <v>70.318321114444629</v>
      </c>
      <c r="P25">
        <v>23.810238297593358</v>
      </c>
      <c r="Q25">
        <v>1.9189999999999998</v>
      </c>
      <c r="R25">
        <v>7.6713325225851294</v>
      </c>
      <c r="S25">
        <v>4.7975000000000012</v>
      </c>
      <c r="T25">
        <v>0</v>
      </c>
      <c r="U25">
        <v>49.229559654535592</v>
      </c>
      <c r="V25">
        <v>2.8785000000000003</v>
      </c>
      <c r="W25">
        <v>4.8005938775510195</v>
      </c>
      <c r="X25">
        <v>52.937382647805521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13.888942891270462</v>
      </c>
      <c r="AF25">
        <v>5.9023642500000006</v>
      </c>
      <c r="AG25">
        <v>14.278114214</v>
      </c>
      <c r="AH25">
        <v>0</v>
      </c>
      <c r="AI25">
        <v>0</v>
      </c>
      <c r="AJ25">
        <v>0</v>
      </c>
      <c r="AK25">
        <v>22.890522664302608</v>
      </c>
      <c r="AL25">
        <v>9.1496960499999993</v>
      </c>
      <c r="AM25">
        <v>0</v>
      </c>
      <c r="AN25">
        <v>0</v>
      </c>
      <c r="AO25">
        <v>0</v>
      </c>
      <c r="AP25">
        <v>0.16194445202982599</v>
      </c>
      <c r="AQ25">
        <v>31.048911118412697</v>
      </c>
      <c r="AR25">
        <v>0.9305230999999996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665.65250797793908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259.06306815893885</v>
      </c>
      <c r="L26">
        <v>1.9200140919499735</v>
      </c>
      <c r="M26">
        <v>61.18277240285488</v>
      </c>
      <c r="N26">
        <v>24.889152325745545</v>
      </c>
      <c r="O26">
        <v>70.318321114444629</v>
      </c>
      <c r="P26">
        <v>23.810238297593358</v>
      </c>
      <c r="Q26">
        <v>1.8400777464788736</v>
      </c>
      <c r="R26">
        <v>7.3578385227272731</v>
      </c>
      <c r="S26">
        <v>4.6011544401544402</v>
      </c>
      <c r="T26">
        <v>0</v>
      </c>
      <c r="U26">
        <v>49.229559654535592</v>
      </c>
      <c r="V26">
        <v>2.8785000000000003</v>
      </c>
      <c r="W26">
        <v>4.8005938775510195</v>
      </c>
      <c r="X26">
        <v>53.050816964729258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3.850150541559425</v>
      </c>
      <c r="AE26">
        <v>13.888942891270462</v>
      </c>
      <c r="AF26">
        <v>5.9023642500000006</v>
      </c>
      <c r="AG26">
        <v>14.278114214</v>
      </c>
      <c r="AH26">
        <v>7.9815047999999988</v>
      </c>
      <c r="AI26">
        <v>0</v>
      </c>
      <c r="AJ26">
        <v>0</v>
      </c>
      <c r="AK26">
        <v>22.890522664302608</v>
      </c>
      <c r="AL26">
        <v>9.1496960499999993</v>
      </c>
      <c r="AM26">
        <v>0</v>
      </c>
      <c r="AN26">
        <v>0</v>
      </c>
      <c r="AO26">
        <v>0</v>
      </c>
      <c r="AP26">
        <v>0.16194445202982599</v>
      </c>
      <c r="AQ26">
        <v>31.048911118412697</v>
      </c>
      <c r="AR26">
        <v>0.9305230999999996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677.00883582319773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259.06306815893885</v>
      </c>
      <c r="L27">
        <v>1.79001703390047</v>
      </c>
      <c r="M27">
        <v>61.18277240285488</v>
      </c>
      <c r="N27">
        <v>24.889152325745545</v>
      </c>
      <c r="O27">
        <v>70.318321114444629</v>
      </c>
      <c r="P27">
        <v>23.810238297593358</v>
      </c>
      <c r="Q27">
        <v>1.8400777464788736</v>
      </c>
      <c r="R27">
        <v>17.864798126884775</v>
      </c>
      <c r="S27">
        <v>4.6011544401544402</v>
      </c>
      <c r="T27">
        <v>0</v>
      </c>
      <c r="U27">
        <v>49.229559654535592</v>
      </c>
      <c r="V27">
        <v>5.49976409744409</v>
      </c>
      <c r="W27">
        <v>13.240821354111409</v>
      </c>
      <c r="X27">
        <v>53.050816964729258</v>
      </c>
      <c r="Y27">
        <v>0</v>
      </c>
      <c r="Z27">
        <v>0</v>
      </c>
      <c r="AA27">
        <v>3.4959380303797474</v>
      </c>
      <c r="AB27">
        <v>1.4042283597899472</v>
      </c>
      <c r="AC27">
        <v>0</v>
      </c>
      <c r="AD27">
        <v>7.7003006439061332</v>
      </c>
      <c r="AE27">
        <v>13.888942891270462</v>
      </c>
      <c r="AF27">
        <v>5.9023642500000006</v>
      </c>
      <c r="AG27">
        <v>14.278114214</v>
      </c>
      <c r="AH27">
        <v>16.761160079999996</v>
      </c>
      <c r="AI27">
        <v>0</v>
      </c>
      <c r="AJ27">
        <v>0</v>
      </c>
      <c r="AK27">
        <v>22.890522664302608</v>
      </c>
      <c r="AL27">
        <v>1.8299393592082616</v>
      </c>
      <c r="AM27">
        <v>0</v>
      </c>
      <c r="AN27">
        <v>0</v>
      </c>
      <c r="AO27">
        <v>0</v>
      </c>
      <c r="AP27">
        <v>0.16194445202982599</v>
      </c>
      <c r="AQ27">
        <v>31.048911118412697</v>
      </c>
      <c r="AR27">
        <v>0.9305230999999996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708.65750502503511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326.22919431478601</v>
      </c>
      <c r="L28">
        <v>8.380047365761996</v>
      </c>
      <c r="M28">
        <v>61.18277240285488</v>
      </c>
      <c r="N28">
        <v>24.889152325745545</v>
      </c>
      <c r="O28">
        <v>70.318321114444629</v>
      </c>
      <c r="P28">
        <v>23.810238297593358</v>
      </c>
      <c r="Q28">
        <v>3.9990391408114561</v>
      </c>
      <c r="R28">
        <v>17.864798126884775</v>
      </c>
      <c r="S28">
        <v>9.1304071969781759</v>
      </c>
      <c r="T28">
        <v>0</v>
      </c>
      <c r="U28">
        <v>49.229559654535592</v>
      </c>
      <c r="V28">
        <v>8.1181493953488353</v>
      </c>
      <c r="W28">
        <v>14.65997277867625</v>
      </c>
      <c r="X28">
        <v>53.050816964729258</v>
      </c>
      <c r="Y28">
        <v>0</v>
      </c>
      <c r="Z28">
        <v>0</v>
      </c>
      <c r="AA28">
        <v>5.9211205911392417</v>
      </c>
      <c r="AB28">
        <v>5.5495098771192781</v>
      </c>
      <c r="AC28">
        <v>0</v>
      </c>
      <c r="AD28">
        <v>7.7003006439061332</v>
      </c>
      <c r="AE28">
        <v>13.888942891270462</v>
      </c>
      <c r="AF28">
        <v>5.9023642500000006</v>
      </c>
      <c r="AG28">
        <v>14.278114214</v>
      </c>
      <c r="AH28">
        <v>23.944514399999999</v>
      </c>
      <c r="AI28">
        <v>0</v>
      </c>
      <c r="AJ28">
        <v>0</v>
      </c>
      <c r="AK28">
        <v>22.890522664302608</v>
      </c>
      <c r="AL28">
        <v>1.8299393592082616</v>
      </c>
      <c r="AM28">
        <v>0.67402947216804199</v>
      </c>
      <c r="AN28">
        <v>0</v>
      </c>
      <c r="AO28">
        <v>0</v>
      </c>
      <c r="AP28">
        <v>0.16194445202982599</v>
      </c>
      <c r="AQ28">
        <v>31.048911118412697</v>
      </c>
      <c r="AR28">
        <v>0.9305230999999996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807.56726025662647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406.82830275510003</v>
      </c>
      <c r="L29">
        <v>9.0399642410084571</v>
      </c>
      <c r="M29">
        <v>61.18277240285488</v>
      </c>
      <c r="N29">
        <v>24.889152325745545</v>
      </c>
      <c r="O29">
        <v>70.318321114444629</v>
      </c>
      <c r="P29">
        <v>23.810238297593358</v>
      </c>
      <c r="Q29">
        <v>4.451019151036526</v>
      </c>
      <c r="R29">
        <v>17.861449615441355</v>
      </c>
      <c r="S29">
        <v>11.025979524910323</v>
      </c>
      <c r="T29">
        <v>0</v>
      </c>
      <c r="U29">
        <v>49.229559654535592</v>
      </c>
      <c r="V29">
        <v>8.7301909276018108</v>
      </c>
      <c r="W29">
        <v>14.65997277867625</v>
      </c>
      <c r="X29">
        <v>53.050816964729258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0.53664821823464737</v>
      </c>
      <c r="AD29">
        <v>7.7003006439061332</v>
      </c>
      <c r="AE29">
        <v>13.888942891270462</v>
      </c>
      <c r="AF29">
        <v>11.804728500000001</v>
      </c>
      <c r="AG29">
        <v>14.278114214</v>
      </c>
      <c r="AH29">
        <v>33.921395180401262</v>
      </c>
      <c r="AI29">
        <v>0</v>
      </c>
      <c r="AJ29">
        <v>0</v>
      </c>
      <c r="AK29">
        <v>22.890522664302608</v>
      </c>
      <c r="AL29">
        <v>4.9907432999999992</v>
      </c>
      <c r="AM29">
        <v>2.2242973459864963</v>
      </c>
      <c r="AN29">
        <v>0</v>
      </c>
      <c r="AO29">
        <v>0</v>
      </c>
      <c r="AP29">
        <v>0.16194445202982599</v>
      </c>
      <c r="AQ29">
        <v>31.048911118412697</v>
      </c>
      <c r="AR29">
        <v>1.3957846499999993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919.57029890326066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428.89707949815482</v>
      </c>
      <c r="L30">
        <v>9.0399642410084571</v>
      </c>
      <c r="M30">
        <v>61.18277240285488</v>
      </c>
      <c r="N30">
        <v>24.889152325745545</v>
      </c>
      <c r="O30">
        <v>70.318321114444629</v>
      </c>
      <c r="P30">
        <v>23.810238297593358</v>
      </c>
      <c r="Q30">
        <v>4.451019151036526</v>
      </c>
      <c r="R30">
        <v>17.861449615441355</v>
      </c>
      <c r="S30">
        <v>11.120571371248024</v>
      </c>
      <c r="T30">
        <v>0</v>
      </c>
      <c r="U30">
        <v>49.229559654535592</v>
      </c>
      <c r="V30">
        <v>8.7301909276018108</v>
      </c>
      <c r="W30">
        <v>14.65997277867625</v>
      </c>
      <c r="X30">
        <v>53.050816964729258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12.247925086539972</v>
      </c>
      <c r="AD30">
        <v>11.550451185465558</v>
      </c>
      <c r="AE30">
        <v>13.888942891270462</v>
      </c>
      <c r="AF30">
        <v>17.707092750000001</v>
      </c>
      <c r="AG30">
        <v>14.278114214</v>
      </c>
      <c r="AH30">
        <v>45.893652819598728</v>
      </c>
      <c r="AI30">
        <v>1.6093691304006281</v>
      </c>
      <c r="AJ30">
        <v>0</v>
      </c>
      <c r="AK30">
        <v>22.890522664302608</v>
      </c>
      <c r="AL30">
        <v>39.925946399999994</v>
      </c>
      <c r="AM30">
        <v>2.2242973459864963</v>
      </c>
      <c r="AN30">
        <v>0</v>
      </c>
      <c r="AO30">
        <v>0</v>
      </c>
      <c r="AP30">
        <v>0.16194445202982599</v>
      </c>
      <c r="AQ30">
        <v>31.048911118412697</v>
      </c>
      <c r="AR30">
        <v>15.353631149999995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1036.2537757397588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366.53930475741646</v>
      </c>
      <c r="L31">
        <v>9.0399642410084571</v>
      </c>
      <c r="M31">
        <v>61.18277240285488</v>
      </c>
      <c r="N31">
        <v>24.889152325745545</v>
      </c>
      <c r="O31">
        <v>70.318321114444629</v>
      </c>
      <c r="P31">
        <v>23.810238297593358</v>
      </c>
      <c r="Q31">
        <v>4.451019151036526</v>
      </c>
      <c r="R31">
        <v>17.861449615441355</v>
      </c>
      <c r="S31">
        <v>11.120571371248024</v>
      </c>
      <c r="T31">
        <v>0</v>
      </c>
      <c r="U31">
        <v>49.229559654535592</v>
      </c>
      <c r="V31">
        <v>8.7301909276018108</v>
      </c>
      <c r="W31">
        <v>14.65997277867625</v>
      </c>
      <c r="X31">
        <v>53.050816964729258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12.247925086539972</v>
      </c>
      <c r="AD31">
        <v>11.550451185465558</v>
      </c>
      <c r="AE31">
        <v>13.888942891270462</v>
      </c>
      <c r="AF31">
        <v>17.707092750000001</v>
      </c>
      <c r="AG31">
        <v>14.278114214</v>
      </c>
      <c r="AH31">
        <v>57.865909580401258</v>
      </c>
      <c r="AI31">
        <v>6.8902465058915929</v>
      </c>
      <c r="AJ31">
        <v>0</v>
      </c>
      <c r="AK31">
        <v>22.890522664302608</v>
      </c>
      <c r="AL31">
        <v>39.925946399999994</v>
      </c>
      <c r="AM31">
        <v>4.4396081651912978</v>
      </c>
      <c r="AN31">
        <v>0</v>
      </c>
      <c r="AO31">
        <v>0</v>
      </c>
      <c r="AP31">
        <v>0.16194445202982599</v>
      </c>
      <c r="AQ31">
        <v>31.048911118412697</v>
      </c>
      <c r="AR31">
        <v>15.353631149999995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993.36444595451871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430.65824567980633</v>
      </c>
      <c r="L32">
        <v>9.0399642410084571</v>
      </c>
      <c r="M32">
        <v>61.18277240285488</v>
      </c>
      <c r="N32">
        <v>24.889152325745545</v>
      </c>
      <c r="O32">
        <v>70.318321114444629</v>
      </c>
      <c r="P32">
        <v>23.810238297593358</v>
      </c>
      <c r="Q32">
        <v>4.451019151036526</v>
      </c>
      <c r="R32">
        <v>17.861449615441355</v>
      </c>
      <c r="S32">
        <v>11.120571371248024</v>
      </c>
      <c r="T32">
        <v>0</v>
      </c>
      <c r="U32">
        <v>49.229559654535592</v>
      </c>
      <c r="V32">
        <v>8.7301909276018108</v>
      </c>
      <c r="W32">
        <v>14.65997277867625</v>
      </c>
      <c r="X32">
        <v>53.050816964729258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12.247925086539972</v>
      </c>
      <c r="AD32">
        <v>11.550451185465558</v>
      </c>
      <c r="AE32">
        <v>13.888942891270462</v>
      </c>
      <c r="AF32">
        <v>17.707092750000001</v>
      </c>
      <c r="AG32">
        <v>14.278114214</v>
      </c>
      <c r="AH32">
        <v>59.142950436240746</v>
      </c>
      <c r="AI32">
        <v>6.8902465058915929</v>
      </c>
      <c r="AJ32">
        <v>0</v>
      </c>
      <c r="AK32">
        <v>22.890522664302608</v>
      </c>
      <c r="AL32">
        <v>39.925946399999994</v>
      </c>
      <c r="AM32">
        <v>4.4396081651912978</v>
      </c>
      <c r="AN32">
        <v>0</v>
      </c>
      <c r="AO32">
        <v>0</v>
      </c>
      <c r="AP32">
        <v>0.16194445202982599</v>
      </c>
      <c r="AQ32">
        <v>31.048911118412697</v>
      </c>
      <c r="AR32">
        <v>2.0936769749999993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1045.5004735577484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487.54538470111549</v>
      </c>
      <c r="L33">
        <v>9.0399642410084571</v>
      </c>
      <c r="M33">
        <v>61.18277240285488</v>
      </c>
      <c r="N33">
        <v>24.889152325745545</v>
      </c>
      <c r="O33">
        <v>70.318321114444629</v>
      </c>
      <c r="P33">
        <v>23.810238297593358</v>
      </c>
      <c r="Q33">
        <v>4.451019151036526</v>
      </c>
      <c r="R33">
        <v>17.861449615441355</v>
      </c>
      <c r="S33">
        <v>11.120571371248024</v>
      </c>
      <c r="T33">
        <v>0</v>
      </c>
      <c r="U33">
        <v>49.229559654535592</v>
      </c>
      <c r="V33">
        <v>8.7301909276018108</v>
      </c>
      <c r="W33">
        <v>14.074131723019338</v>
      </c>
      <c r="X33">
        <v>53.050816964729258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12.247925086539972</v>
      </c>
      <c r="AD33">
        <v>7.7003006439061332</v>
      </c>
      <c r="AE33">
        <v>13.888942891270462</v>
      </c>
      <c r="AF33">
        <v>17.707092750000001</v>
      </c>
      <c r="AG33">
        <v>14.278114214</v>
      </c>
      <c r="AH33">
        <v>59.142950436240746</v>
      </c>
      <c r="AI33">
        <v>6.8902465058915929</v>
      </c>
      <c r="AJ33">
        <v>0</v>
      </c>
      <c r="AK33">
        <v>22.890522664302608</v>
      </c>
      <c r="AL33">
        <v>39.925946399999994</v>
      </c>
      <c r="AM33">
        <v>4.4396081651912978</v>
      </c>
      <c r="AN33">
        <v>0</v>
      </c>
      <c r="AO33">
        <v>0</v>
      </c>
      <c r="AP33">
        <v>0.43185187207953596</v>
      </c>
      <c r="AQ33">
        <v>31.048911118412697</v>
      </c>
      <c r="AR33">
        <v>1.3957846499999993</v>
      </c>
      <c r="AS33">
        <v>1.9840541439191199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1091.7916291680299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23.810238297593358</v>
      </c>
      <c r="Q34">
        <v>4.451019151036526</v>
      </c>
      <c r="R34">
        <v>17.861449615441355</v>
      </c>
      <c r="S34">
        <v>11.120571371248024</v>
      </c>
      <c r="T34">
        <v>0</v>
      </c>
      <c r="U34">
        <v>49.229559654535592</v>
      </c>
      <c r="V34">
        <v>8.7301909276018108</v>
      </c>
      <c r="W34">
        <v>14.074131723019338</v>
      </c>
      <c r="X34">
        <v>53.050816964729258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12.247925086539972</v>
      </c>
      <c r="AD34">
        <v>3.850150541559425</v>
      </c>
      <c r="AE34">
        <v>13.888942891270462</v>
      </c>
      <c r="AF34">
        <v>17.707092750000001</v>
      </c>
      <c r="AG34">
        <v>14.278114214</v>
      </c>
      <c r="AH34">
        <v>59.142950436240746</v>
      </c>
      <c r="AI34">
        <v>6.8902465058915929</v>
      </c>
      <c r="AJ34">
        <v>0</v>
      </c>
      <c r="AK34">
        <v>22.890522664302608</v>
      </c>
      <c r="AL34">
        <v>39.925946399999994</v>
      </c>
      <c r="AM34">
        <v>4.4396081651912978</v>
      </c>
      <c r="AN34">
        <v>0</v>
      </c>
      <c r="AO34">
        <v>0</v>
      </c>
      <c r="AP34">
        <v>0.43185187207953596</v>
      </c>
      <c r="AQ34">
        <v>31.048911118412697</v>
      </c>
      <c r="AR34">
        <v>1.3957846499999993</v>
      </c>
      <c r="AS34">
        <v>1.9840541439191199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1089.1669466628152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23.810238297593358</v>
      </c>
      <c r="Q35">
        <v>4.451019151036526</v>
      </c>
      <c r="R35">
        <v>17.861449615441355</v>
      </c>
      <c r="S35">
        <v>11.120571371248024</v>
      </c>
      <c r="T35">
        <v>0</v>
      </c>
      <c r="U35">
        <v>49.229559654535592</v>
      </c>
      <c r="V35">
        <v>8.7301909276018108</v>
      </c>
      <c r="W35">
        <v>14.074131723019338</v>
      </c>
      <c r="X35">
        <v>53.050816964729258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12.247925086539972</v>
      </c>
      <c r="AD35">
        <v>0</v>
      </c>
      <c r="AE35">
        <v>13.888942891270462</v>
      </c>
      <c r="AF35">
        <v>17.707092750000001</v>
      </c>
      <c r="AG35">
        <v>14.278114214</v>
      </c>
      <c r="AH35">
        <v>47.889028799999998</v>
      </c>
      <c r="AI35">
        <v>6.8902465058915929</v>
      </c>
      <c r="AJ35">
        <v>0</v>
      </c>
      <c r="AK35">
        <v>22.890522664302608</v>
      </c>
      <c r="AL35">
        <v>39.925946399999994</v>
      </c>
      <c r="AM35">
        <v>2.2242973459864963</v>
      </c>
      <c r="AN35">
        <v>0</v>
      </c>
      <c r="AO35">
        <v>0</v>
      </c>
      <c r="AP35">
        <v>0.43185187207953596</v>
      </c>
      <c r="AQ35">
        <v>31.048911118412697</v>
      </c>
      <c r="AR35">
        <v>1.3957846499999993</v>
      </c>
      <c r="AS35">
        <v>1.9840541439191199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1069.5888545746711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23.810238297593358</v>
      </c>
      <c r="Q36">
        <v>4.451019151036526</v>
      </c>
      <c r="R36">
        <v>17.861449615441355</v>
      </c>
      <c r="S36">
        <v>11.120571371248024</v>
      </c>
      <c r="T36">
        <v>0</v>
      </c>
      <c r="U36">
        <v>49.229559654535592</v>
      </c>
      <c r="V36">
        <v>8.7301909276018108</v>
      </c>
      <c r="W36">
        <v>14.074131723019338</v>
      </c>
      <c r="X36">
        <v>53.050816964729258</v>
      </c>
      <c r="Y36">
        <v>0</v>
      </c>
      <c r="Z36">
        <v>0</v>
      </c>
      <c r="AA36">
        <v>0</v>
      </c>
      <c r="AB36">
        <v>11.099020193398346</v>
      </c>
      <c r="AC36">
        <v>0.53664821823464737</v>
      </c>
      <c r="AD36">
        <v>0</v>
      </c>
      <c r="AE36">
        <v>13.888942891270462</v>
      </c>
      <c r="AF36">
        <v>11.804728500000001</v>
      </c>
      <c r="AG36">
        <v>14.278114214</v>
      </c>
      <c r="AH36">
        <v>39.428633624160504</v>
      </c>
      <c r="AI36">
        <v>1.6093691304006281</v>
      </c>
      <c r="AJ36">
        <v>0</v>
      </c>
      <c r="AK36">
        <v>22.890522664302608</v>
      </c>
      <c r="AL36">
        <v>4.9907432999999992</v>
      </c>
      <c r="AM36">
        <v>2.2242973459864963</v>
      </c>
      <c r="AN36">
        <v>0</v>
      </c>
      <c r="AO36">
        <v>0</v>
      </c>
      <c r="AP36">
        <v>0.43185187207953596</v>
      </c>
      <c r="AQ36">
        <v>31.048911118412697</v>
      </c>
      <c r="AR36">
        <v>1.3957846499999993</v>
      </c>
      <c r="AS36">
        <v>1.9840541439191199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994.14066195367161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23.810238297593358</v>
      </c>
      <c r="Q37">
        <v>4.451019151036526</v>
      </c>
      <c r="R37">
        <v>17.861449615441355</v>
      </c>
      <c r="S37">
        <v>11.120571371248024</v>
      </c>
      <c r="T37">
        <v>0</v>
      </c>
      <c r="U37">
        <v>49.229559654535592</v>
      </c>
      <c r="V37">
        <v>8.7301909276018108</v>
      </c>
      <c r="W37">
        <v>13.479827821440209</v>
      </c>
      <c r="X37">
        <v>53.050816964729258</v>
      </c>
      <c r="Y37">
        <v>0</v>
      </c>
      <c r="Z37">
        <v>0</v>
      </c>
      <c r="AA37">
        <v>0</v>
      </c>
      <c r="AB37">
        <v>11.099020193398346</v>
      </c>
      <c r="AC37">
        <v>0</v>
      </c>
      <c r="AD37">
        <v>0</v>
      </c>
      <c r="AE37">
        <v>13.888942891270462</v>
      </c>
      <c r="AF37">
        <v>5.9023642500000006</v>
      </c>
      <c r="AG37">
        <v>14.278114214</v>
      </c>
      <c r="AH37">
        <v>27.137116319999997</v>
      </c>
      <c r="AI37">
        <v>0</v>
      </c>
      <c r="AJ37">
        <v>0</v>
      </c>
      <c r="AK37">
        <v>22.890522664302608</v>
      </c>
      <c r="AL37">
        <v>1.6635810999999996</v>
      </c>
      <c r="AM37">
        <v>0</v>
      </c>
      <c r="AN37">
        <v>0</v>
      </c>
      <c r="AO37">
        <v>0</v>
      </c>
      <c r="AP37">
        <v>0.43185187207953596</v>
      </c>
      <c r="AQ37">
        <v>31.048911118412697</v>
      </c>
      <c r="AR37">
        <v>1.3957846499999993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967.6549996033101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23.810238297593358</v>
      </c>
      <c r="Q38">
        <v>4.451019151036526</v>
      </c>
      <c r="R38">
        <v>17.861449615441355</v>
      </c>
      <c r="S38">
        <v>11.120571371248024</v>
      </c>
      <c r="T38">
        <v>0</v>
      </c>
      <c r="U38">
        <v>49.229559654535592</v>
      </c>
      <c r="V38">
        <v>8.7301909276018108</v>
      </c>
      <c r="W38">
        <v>13.479827821440209</v>
      </c>
      <c r="X38">
        <v>53.050816964729258</v>
      </c>
      <c r="Y38">
        <v>0</v>
      </c>
      <c r="Z38">
        <v>0</v>
      </c>
      <c r="AA38">
        <v>0</v>
      </c>
      <c r="AB38">
        <v>11.099020193398346</v>
      </c>
      <c r="AC38">
        <v>0</v>
      </c>
      <c r="AD38">
        <v>0</v>
      </c>
      <c r="AE38">
        <v>13.888942891270462</v>
      </c>
      <c r="AF38">
        <v>5.9023642500000006</v>
      </c>
      <c r="AG38">
        <v>14.278114214</v>
      </c>
      <c r="AH38">
        <v>14.366708639999999</v>
      </c>
      <c r="AI38">
        <v>0</v>
      </c>
      <c r="AJ38">
        <v>0</v>
      </c>
      <c r="AK38">
        <v>22.890522664302608</v>
      </c>
      <c r="AL38">
        <v>1.6635810999999996</v>
      </c>
      <c r="AM38">
        <v>0</v>
      </c>
      <c r="AN38">
        <v>0</v>
      </c>
      <c r="AO38">
        <v>0</v>
      </c>
      <c r="AP38">
        <v>0.43185187207953596</v>
      </c>
      <c r="AQ38">
        <v>31.048911118412697</v>
      </c>
      <c r="AR38">
        <v>1.3957846499999993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954.88459192331004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23.810238297593358</v>
      </c>
      <c r="Q39">
        <v>4.451019151036526</v>
      </c>
      <c r="R39">
        <v>17.861449615441355</v>
      </c>
      <c r="S39">
        <v>11.120571371248024</v>
      </c>
      <c r="T39">
        <v>0</v>
      </c>
      <c r="U39">
        <v>49.229559654535592</v>
      </c>
      <c r="V39">
        <v>8.7301909276018108</v>
      </c>
      <c r="W39">
        <v>13.479827821440209</v>
      </c>
      <c r="X39">
        <v>53.050816964729258</v>
      </c>
      <c r="Y39">
        <v>0</v>
      </c>
      <c r="Z39">
        <v>0</v>
      </c>
      <c r="AA39">
        <v>0</v>
      </c>
      <c r="AB39">
        <v>11.099020193398346</v>
      </c>
      <c r="AC39">
        <v>0</v>
      </c>
      <c r="AD39">
        <v>0</v>
      </c>
      <c r="AE39">
        <v>6.9444712260327366</v>
      </c>
      <c r="AF39">
        <v>5.9023642500000006</v>
      </c>
      <c r="AG39">
        <v>14.278114214</v>
      </c>
      <c r="AH39">
        <v>13.648373076240759</v>
      </c>
      <c r="AI39">
        <v>0</v>
      </c>
      <c r="AJ39">
        <v>0</v>
      </c>
      <c r="AK39">
        <v>22.890522664302608</v>
      </c>
      <c r="AL39">
        <v>1.6635810999999996</v>
      </c>
      <c r="AM39">
        <v>0</v>
      </c>
      <c r="AN39">
        <v>0</v>
      </c>
      <c r="AO39">
        <v>0</v>
      </c>
      <c r="AP39">
        <v>0.43185187207953596</v>
      </c>
      <c r="AQ39">
        <v>31.048911118412697</v>
      </c>
      <c r="AR39">
        <v>1.3957846499999993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947.2217846943131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23.810238297593358</v>
      </c>
      <c r="Q40">
        <v>4.451019151036526</v>
      </c>
      <c r="R40">
        <v>17.861449615441355</v>
      </c>
      <c r="S40">
        <v>11.120571371248024</v>
      </c>
      <c r="T40">
        <v>0</v>
      </c>
      <c r="U40">
        <v>49.229559654535592</v>
      </c>
      <c r="V40">
        <v>8.7301909276018108</v>
      </c>
      <c r="W40">
        <v>13.479827821440209</v>
      </c>
      <c r="X40">
        <v>53.050816964729258</v>
      </c>
      <c r="Y40">
        <v>0</v>
      </c>
      <c r="Z40">
        <v>0</v>
      </c>
      <c r="AA40">
        <v>0</v>
      </c>
      <c r="AB40">
        <v>5.5495098771192781</v>
      </c>
      <c r="AC40">
        <v>0</v>
      </c>
      <c r="AD40">
        <v>0</v>
      </c>
      <c r="AE40">
        <v>6.9444712260327366</v>
      </c>
      <c r="AF40">
        <v>5.9023642500000006</v>
      </c>
      <c r="AG40">
        <v>14.278114214</v>
      </c>
      <c r="AH40">
        <v>7.7420596120802534</v>
      </c>
      <c r="AI40">
        <v>0</v>
      </c>
      <c r="AJ40">
        <v>0</v>
      </c>
      <c r="AK40">
        <v>22.890522664302608</v>
      </c>
      <c r="AL40">
        <v>1.6635810999999996</v>
      </c>
      <c r="AM40">
        <v>0</v>
      </c>
      <c r="AN40">
        <v>0</v>
      </c>
      <c r="AO40">
        <v>0</v>
      </c>
      <c r="AP40">
        <v>0.43185187207953596</v>
      </c>
      <c r="AQ40">
        <v>20.69927431</v>
      </c>
      <c r="AR40">
        <v>1.3957846499999993</v>
      </c>
      <c r="AS40">
        <v>1.9840541439191199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925.41632410546072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23.810238297593358</v>
      </c>
      <c r="Q41">
        <v>4.451019151036526</v>
      </c>
      <c r="R41">
        <v>17.861449615441355</v>
      </c>
      <c r="S41">
        <v>11.120571371248024</v>
      </c>
      <c r="T41">
        <v>0</v>
      </c>
      <c r="U41">
        <v>49.229559654535592</v>
      </c>
      <c r="V41">
        <v>8.7301909276018108</v>
      </c>
      <c r="W41">
        <v>13.479827821440209</v>
      </c>
      <c r="X41">
        <v>53.050816964729258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14.278114214</v>
      </c>
      <c r="AH41">
        <v>0</v>
      </c>
      <c r="AI41">
        <v>0</v>
      </c>
      <c r="AJ41">
        <v>0</v>
      </c>
      <c r="AK41">
        <v>22.890522664302608</v>
      </c>
      <c r="AL41">
        <v>1.6635810999999996</v>
      </c>
      <c r="AM41">
        <v>0</v>
      </c>
      <c r="AN41">
        <v>0</v>
      </c>
      <c r="AO41">
        <v>0</v>
      </c>
      <c r="AP41">
        <v>0.43185187207953596</v>
      </c>
      <c r="AQ41">
        <v>10.349637501587301</v>
      </c>
      <c r="AR41">
        <v>1.8610461999999992</v>
      </c>
      <c r="AS41">
        <v>1.9840541439191199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902.24037935784861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23.810238297593358</v>
      </c>
      <c r="Q42">
        <v>4.451019151036526</v>
      </c>
      <c r="R42">
        <v>17.861449615441355</v>
      </c>
      <c r="S42">
        <v>11.120571371248024</v>
      </c>
      <c r="T42">
        <v>0</v>
      </c>
      <c r="U42">
        <v>49.229559654535592</v>
      </c>
      <c r="V42">
        <v>8.7301909276018108</v>
      </c>
      <c r="W42">
        <v>13.479827821440209</v>
      </c>
      <c r="X42">
        <v>53.050816964729258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14.278114214</v>
      </c>
      <c r="AH42">
        <v>0</v>
      </c>
      <c r="AI42">
        <v>0</v>
      </c>
      <c r="AJ42">
        <v>0</v>
      </c>
      <c r="AK42">
        <v>22.890522664302608</v>
      </c>
      <c r="AL42">
        <v>1.6635810999999996</v>
      </c>
      <c r="AM42">
        <v>0</v>
      </c>
      <c r="AN42">
        <v>0</v>
      </c>
      <c r="AO42">
        <v>0</v>
      </c>
      <c r="AP42">
        <v>0.43185187207953596</v>
      </c>
      <c r="AQ42">
        <v>10.349637501587301</v>
      </c>
      <c r="AR42">
        <v>15.353631149999995</v>
      </c>
      <c r="AS42">
        <v>1.9840541439191199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915.73296430784853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488.77085229824763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23.810238297593358</v>
      </c>
      <c r="Q43">
        <v>4.451019151036526</v>
      </c>
      <c r="R43">
        <v>17.861449615441355</v>
      </c>
      <c r="S43">
        <v>11.120571371248024</v>
      </c>
      <c r="T43">
        <v>0</v>
      </c>
      <c r="U43">
        <v>49.229559654535592</v>
      </c>
      <c r="V43">
        <v>8.7301909276018108</v>
      </c>
      <c r="W43">
        <v>13.479827821440209</v>
      </c>
      <c r="X43">
        <v>53.050816964729258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6.9444712260327366</v>
      </c>
      <c r="AF43">
        <v>5.9023642500000006</v>
      </c>
      <c r="AG43">
        <v>14.278114214</v>
      </c>
      <c r="AH43">
        <v>0</v>
      </c>
      <c r="AI43">
        <v>0</v>
      </c>
      <c r="AJ43">
        <v>0</v>
      </c>
      <c r="AK43">
        <v>22.890522664302608</v>
      </c>
      <c r="AL43">
        <v>1.6635810999999996</v>
      </c>
      <c r="AM43">
        <v>0</v>
      </c>
      <c r="AN43">
        <v>0</v>
      </c>
      <c r="AO43">
        <v>0</v>
      </c>
      <c r="AP43">
        <v>0.53981484009942005</v>
      </c>
      <c r="AQ43">
        <v>10.349637501587301</v>
      </c>
      <c r="AR43">
        <v>1.1631538749999994</v>
      </c>
      <c r="AS43">
        <v>3.5146099970264646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903.18100585397588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488.77085229824763</v>
      </c>
      <c r="L44">
        <v>9.0399642410084571</v>
      </c>
      <c r="M44">
        <v>61.18277240285488</v>
      </c>
      <c r="N44">
        <v>24.889152325745545</v>
      </c>
      <c r="O44">
        <v>70.318321114444629</v>
      </c>
      <c r="P44">
        <v>23.810238297593358</v>
      </c>
      <c r="Q44">
        <v>4.451019151036526</v>
      </c>
      <c r="R44">
        <v>17.861449615441355</v>
      </c>
      <c r="S44">
        <v>11.120571371248024</v>
      </c>
      <c r="T44">
        <v>0</v>
      </c>
      <c r="U44">
        <v>49.229559654535592</v>
      </c>
      <c r="V44">
        <v>8.7301909276018108</v>
      </c>
      <c r="W44">
        <v>13.479827821440209</v>
      </c>
      <c r="X44">
        <v>53.050816964729258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6.9444712260327366</v>
      </c>
      <c r="AF44">
        <v>5.9023642500000006</v>
      </c>
      <c r="AG44">
        <v>14.278114214</v>
      </c>
      <c r="AH44">
        <v>0</v>
      </c>
      <c r="AI44">
        <v>0</v>
      </c>
      <c r="AJ44">
        <v>0</v>
      </c>
      <c r="AK44">
        <v>22.890522664302608</v>
      </c>
      <c r="AL44">
        <v>1.6635810999999996</v>
      </c>
      <c r="AM44">
        <v>0</v>
      </c>
      <c r="AN44">
        <v>0</v>
      </c>
      <c r="AO44">
        <v>0</v>
      </c>
      <c r="AP44">
        <v>0.53981484009942005</v>
      </c>
      <c r="AQ44">
        <v>10.349637501587301</v>
      </c>
      <c r="AR44">
        <v>0.9305230999999996</v>
      </c>
      <c r="AS44">
        <v>3.5146099970264646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902.9483750789758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488.77085229824763</v>
      </c>
      <c r="L45">
        <v>9.0399642410084571</v>
      </c>
      <c r="M45">
        <v>61.18277240285488</v>
      </c>
      <c r="N45">
        <v>24.889152325745545</v>
      </c>
      <c r="O45">
        <v>70.318321114444629</v>
      </c>
      <c r="P45">
        <v>23.810238297593358</v>
      </c>
      <c r="Q45">
        <v>4.451019151036526</v>
      </c>
      <c r="R45">
        <v>17.861449615441355</v>
      </c>
      <c r="S45">
        <v>11.120571371248024</v>
      </c>
      <c r="T45">
        <v>0</v>
      </c>
      <c r="U45">
        <v>49.229559654535592</v>
      </c>
      <c r="V45">
        <v>8.7301909276018108</v>
      </c>
      <c r="W45">
        <v>13.479827821440209</v>
      </c>
      <c r="X45">
        <v>53.050816964729258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14.278114214</v>
      </c>
      <c r="AH45">
        <v>0</v>
      </c>
      <c r="AI45">
        <v>0</v>
      </c>
      <c r="AJ45">
        <v>0</v>
      </c>
      <c r="AK45">
        <v>22.890522664302608</v>
      </c>
      <c r="AL45">
        <v>1.6635810999999996</v>
      </c>
      <c r="AM45">
        <v>0</v>
      </c>
      <c r="AN45">
        <v>0</v>
      </c>
      <c r="AO45">
        <v>0</v>
      </c>
      <c r="AP45">
        <v>0.53981484009942005</v>
      </c>
      <c r="AQ45">
        <v>10.349637501587301</v>
      </c>
      <c r="AR45">
        <v>0.9305230999999996</v>
      </c>
      <c r="AS45">
        <v>3.5146099970264646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896.00390385294304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488.77085229824763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23.810238297593358</v>
      </c>
      <c r="Q46">
        <v>4.451019151036526</v>
      </c>
      <c r="R46">
        <v>17.861449615441355</v>
      </c>
      <c r="S46">
        <v>11.120571371248024</v>
      </c>
      <c r="T46">
        <v>0</v>
      </c>
      <c r="U46">
        <v>49.229559654535592</v>
      </c>
      <c r="V46">
        <v>8.7301909276018108</v>
      </c>
      <c r="W46">
        <v>13.479827821440209</v>
      </c>
      <c r="X46">
        <v>53.050816964729258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14.278114214</v>
      </c>
      <c r="AH46">
        <v>0</v>
      </c>
      <c r="AI46">
        <v>0</v>
      </c>
      <c r="AJ46">
        <v>0</v>
      </c>
      <c r="AK46">
        <v>22.890522664302608</v>
      </c>
      <c r="AL46">
        <v>1.6635810999999996</v>
      </c>
      <c r="AM46">
        <v>0</v>
      </c>
      <c r="AN46">
        <v>0</v>
      </c>
      <c r="AO46">
        <v>0</v>
      </c>
      <c r="AP46">
        <v>0.53981484009942005</v>
      </c>
      <c r="AQ46">
        <v>0</v>
      </c>
      <c r="AR46">
        <v>0.9305230999999996</v>
      </c>
      <c r="AS46">
        <v>3.5146099970264646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885.65426635135577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488.77085229824763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23.810238297593358</v>
      </c>
      <c r="Q47">
        <v>4.451019151036526</v>
      </c>
      <c r="R47">
        <v>17.861449615441355</v>
      </c>
      <c r="S47">
        <v>11.120571371248024</v>
      </c>
      <c r="T47">
        <v>0</v>
      </c>
      <c r="U47">
        <v>49.229559654535592</v>
      </c>
      <c r="V47">
        <v>8.7301909276018108</v>
      </c>
      <c r="W47">
        <v>13.479827821440209</v>
      </c>
      <c r="X47">
        <v>53.050816964729258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14.278114214</v>
      </c>
      <c r="AH47">
        <v>0</v>
      </c>
      <c r="AI47">
        <v>0</v>
      </c>
      <c r="AJ47">
        <v>0</v>
      </c>
      <c r="AK47">
        <v>22.890522664302608</v>
      </c>
      <c r="AL47">
        <v>1.6635810999999996</v>
      </c>
      <c r="AM47">
        <v>0</v>
      </c>
      <c r="AN47">
        <v>0</v>
      </c>
      <c r="AO47">
        <v>0</v>
      </c>
      <c r="AP47">
        <v>0.53981484009942005</v>
      </c>
      <c r="AQ47">
        <v>0</v>
      </c>
      <c r="AR47">
        <v>0.9305230999999996</v>
      </c>
      <c r="AS47">
        <v>3.5146099970264646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885.65426635135577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488.97432816919155</v>
      </c>
      <c r="L48">
        <v>9.0399642410084571</v>
      </c>
      <c r="M48">
        <v>61.18277240285488</v>
      </c>
      <c r="N48">
        <v>24.889152325745545</v>
      </c>
      <c r="O48">
        <v>70.318321114444629</v>
      </c>
      <c r="P48">
        <v>23.810238297593358</v>
      </c>
      <c r="Q48">
        <v>4.451019151036526</v>
      </c>
      <c r="R48">
        <v>17.861449615441355</v>
      </c>
      <c r="S48">
        <v>11.120571371248024</v>
      </c>
      <c r="T48">
        <v>0</v>
      </c>
      <c r="U48">
        <v>49.229559654535592</v>
      </c>
      <c r="V48">
        <v>8.7301909276018108</v>
      </c>
      <c r="W48">
        <v>13.479827821440209</v>
      </c>
      <c r="X48">
        <v>53.050816964729258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14.278114214</v>
      </c>
      <c r="AH48">
        <v>0</v>
      </c>
      <c r="AI48">
        <v>0</v>
      </c>
      <c r="AJ48">
        <v>0</v>
      </c>
      <c r="AK48">
        <v>22.890522664302608</v>
      </c>
      <c r="AL48">
        <v>1.6635810999999996</v>
      </c>
      <c r="AM48">
        <v>0</v>
      </c>
      <c r="AN48">
        <v>0</v>
      </c>
      <c r="AO48">
        <v>0</v>
      </c>
      <c r="AP48">
        <v>0.53981484009942005</v>
      </c>
      <c r="AQ48">
        <v>0</v>
      </c>
      <c r="AR48">
        <v>0.9305230999999996</v>
      </c>
      <c r="AS48">
        <v>3.5146099970264646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885.85774222229963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488.97432816919155</v>
      </c>
      <c r="L49">
        <v>9.0399642410084571</v>
      </c>
      <c r="M49">
        <v>61.18277240285488</v>
      </c>
      <c r="N49">
        <v>24.889152325745545</v>
      </c>
      <c r="O49">
        <v>70.318321114444629</v>
      </c>
      <c r="P49">
        <v>23.810238297593358</v>
      </c>
      <c r="Q49">
        <v>4.451019151036526</v>
      </c>
      <c r="R49">
        <v>17.861449615441355</v>
      </c>
      <c r="S49">
        <v>11.120571371248024</v>
      </c>
      <c r="T49">
        <v>0</v>
      </c>
      <c r="U49">
        <v>49.229559654535592</v>
      </c>
      <c r="V49">
        <v>8.7301909276018108</v>
      </c>
      <c r="W49">
        <v>13.479827821440209</v>
      </c>
      <c r="X49">
        <v>53.050816964729258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14.278114214</v>
      </c>
      <c r="AH49">
        <v>0</v>
      </c>
      <c r="AI49">
        <v>0</v>
      </c>
      <c r="AJ49">
        <v>0</v>
      </c>
      <c r="AK49">
        <v>22.890522664302608</v>
      </c>
      <c r="AL49">
        <v>1.6635810999999996</v>
      </c>
      <c r="AM49">
        <v>0</v>
      </c>
      <c r="AN49">
        <v>0</v>
      </c>
      <c r="AO49">
        <v>0</v>
      </c>
      <c r="AP49">
        <v>2.9689803029826014</v>
      </c>
      <c r="AQ49">
        <v>0</v>
      </c>
      <c r="AR49">
        <v>0.9305230999999996</v>
      </c>
      <c r="AS49">
        <v>1.9840541439191199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886.75635183207544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488.97432816919155</v>
      </c>
      <c r="L50">
        <v>9.0399642410084571</v>
      </c>
      <c r="M50">
        <v>61.18277240285488</v>
      </c>
      <c r="N50">
        <v>24.889152325745545</v>
      </c>
      <c r="O50">
        <v>70.318321114444629</v>
      </c>
      <c r="P50">
        <v>23.810238297593358</v>
      </c>
      <c r="Q50">
        <v>4.451019151036526</v>
      </c>
      <c r="R50">
        <v>17.861449615441355</v>
      </c>
      <c r="S50">
        <v>11.120571371248024</v>
      </c>
      <c r="T50">
        <v>0</v>
      </c>
      <c r="U50">
        <v>49.229559654535592</v>
      </c>
      <c r="V50">
        <v>8.7301909276018108</v>
      </c>
      <c r="W50">
        <v>13.479827821440209</v>
      </c>
      <c r="X50">
        <v>53.050816964729258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14.278114214</v>
      </c>
      <c r="AH50">
        <v>0</v>
      </c>
      <c r="AI50">
        <v>0</v>
      </c>
      <c r="AJ50">
        <v>0</v>
      </c>
      <c r="AK50">
        <v>22.890522664302608</v>
      </c>
      <c r="AL50">
        <v>1.6635810999999996</v>
      </c>
      <c r="AM50">
        <v>0</v>
      </c>
      <c r="AN50">
        <v>0</v>
      </c>
      <c r="AO50">
        <v>0</v>
      </c>
      <c r="AP50">
        <v>2.9689803029826014</v>
      </c>
      <c r="AQ50">
        <v>0</v>
      </c>
      <c r="AR50">
        <v>0.9305230999999996</v>
      </c>
      <c r="AS50">
        <v>1.9840541439191199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886.75635183207544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488.97432816919155</v>
      </c>
      <c r="L51">
        <v>9.0399642410084571</v>
      </c>
      <c r="M51">
        <v>61.18277240285488</v>
      </c>
      <c r="N51">
        <v>24.889152325745545</v>
      </c>
      <c r="O51">
        <v>70.318321114444629</v>
      </c>
      <c r="P51">
        <v>23.810238297593358</v>
      </c>
      <c r="Q51">
        <v>4.451019151036526</v>
      </c>
      <c r="R51">
        <v>17.861449615441355</v>
      </c>
      <c r="S51">
        <v>11.120571371248024</v>
      </c>
      <c r="T51">
        <v>0</v>
      </c>
      <c r="U51">
        <v>49.229559654535592</v>
      </c>
      <c r="V51">
        <v>8.7301909276018108</v>
      </c>
      <c r="W51">
        <v>13.479827821440209</v>
      </c>
      <c r="X51">
        <v>53.050816964729258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5.9023642500000006</v>
      </c>
      <c r="AG51">
        <v>14.278114214</v>
      </c>
      <c r="AH51">
        <v>0</v>
      </c>
      <c r="AI51">
        <v>0</v>
      </c>
      <c r="AJ51">
        <v>0</v>
      </c>
      <c r="AK51">
        <v>22.890522664302608</v>
      </c>
      <c r="AL51">
        <v>1.6635810999999996</v>
      </c>
      <c r="AM51">
        <v>0</v>
      </c>
      <c r="AN51">
        <v>0</v>
      </c>
      <c r="AO51">
        <v>0</v>
      </c>
      <c r="AP51">
        <v>2.9689803029826014</v>
      </c>
      <c r="AQ51">
        <v>0</v>
      </c>
      <c r="AR51">
        <v>0.9305230999999996</v>
      </c>
      <c r="AS51">
        <v>1.9840541439191199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886.75635183207544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488.97424605203503</v>
      </c>
      <c r="L52">
        <v>9.0399642410084571</v>
      </c>
      <c r="M52">
        <v>61.18277240285488</v>
      </c>
      <c r="N52">
        <v>24.889152325745545</v>
      </c>
      <c r="O52">
        <v>70.318321114444629</v>
      </c>
      <c r="P52">
        <v>23.810238297593358</v>
      </c>
      <c r="Q52">
        <v>4.451019151036526</v>
      </c>
      <c r="R52">
        <v>17.861449615441355</v>
      </c>
      <c r="S52">
        <v>11.120571371248024</v>
      </c>
      <c r="T52">
        <v>0</v>
      </c>
      <c r="U52">
        <v>49.229559654535592</v>
      </c>
      <c r="V52">
        <v>8.7301909276018108</v>
      </c>
      <c r="W52">
        <v>13.479827821440209</v>
      </c>
      <c r="X52">
        <v>53.050816964729258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5.9023642500000006</v>
      </c>
      <c r="AG52">
        <v>14.278114214</v>
      </c>
      <c r="AH52">
        <v>0</v>
      </c>
      <c r="AI52">
        <v>0</v>
      </c>
      <c r="AJ52">
        <v>0</v>
      </c>
      <c r="AK52">
        <v>22.890522664302608</v>
      </c>
      <c r="AL52">
        <v>1.6635810999999996</v>
      </c>
      <c r="AM52">
        <v>0</v>
      </c>
      <c r="AN52">
        <v>0</v>
      </c>
      <c r="AO52">
        <v>0</v>
      </c>
      <c r="AP52">
        <v>2.9689803029826014</v>
      </c>
      <c r="AQ52">
        <v>0</v>
      </c>
      <c r="AR52">
        <v>0.9305230999999996</v>
      </c>
      <c r="AS52">
        <v>1.9840541439191199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886.75626971491897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488.9716746480035</v>
      </c>
      <c r="L53">
        <v>9.0399642410084571</v>
      </c>
      <c r="M53">
        <v>61.18277240285488</v>
      </c>
      <c r="N53">
        <v>24.889152325745545</v>
      </c>
      <c r="O53">
        <v>70.318321114444629</v>
      </c>
      <c r="P53">
        <v>23.810238297593358</v>
      </c>
      <c r="Q53">
        <v>4.4490854518779352</v>
      </c>
      <c r="R53">
        <v>17.861449615441355</v>
      </c>
      <c r="S53">
        <v>11.119068310519063</v>
      </c>
      <c r="T53">
        <v>0</v>
      </c>
      <c r="U53">
        <v>49.229559654535592</v>
      </c>
      <c r="V53">
        <v>8.7301909276018108</v>
      </c>
      <c r="W53">
        <v>13.479827821440209</v>
      </c>
      <c r="X53">
        <v>53.050816964729258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5.9023642500000006</v>
      </c>
      <c r="AG53">
        <v>14.278114214</v>
      </c>
      <c r="AH53">
        <v>0</v>
      </c>
      <c r="AI53">
        <v>0</v>
      </c>
      <c r="AJ53">
        <v>0</v>
      </c>
      <c r="AK53">
        <v>22.890522664302608</v>
      </c>
      <c r="AL53">
        <v>1.6635810999999996</v>
      </c>
      <c r="AM53">
        <v>0</v>
      </c>
      <c r="AN53">
        <v>0</v>
      </c>
      <c r="AO53">
        <v>0</v>
      </c>
      <c r="AP53">
        <v>2.9689803029826014</v>
      </c>
      <c r="AQ53">
        <v>0</v>
      </c>
      <c r="AR53">
        <v>10.235754099999996</v>
      </c>
      <c r="AS53">
        <v>1.9840541439191199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896.05549255099982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488.97264998376954</v>
      </c>
      <c r="L54">
        <v>9.0400187247974593</v>
      </c>
      <c r="M54">
        <v>61.18277240285488</v>
      </c>
      <c r="N54">
        <v>24.889152325745545</v>
      </c>
      <c r="O54">
        <v>70.318321114444629</v>
      </c>
      <c r="P54">
        <v>23.810238297593358</v>
      </c>
      <c r="Q54">
        <v>4.4490854518779352</v>
      </c>
      <c r="R54">
        <v>17.861449615441355</v>
      </c>
      <c r="S54">
        <v>11.119068310519063</v>
      </c>
      <c r="T54">
        <v>0</v>
      </c>
      <c r="U54">
        <v>49.229559654535592</v>
      </c>
      <c r="V54">
        <v>8.7301909276018108</v>
      </c>
      <c r="W54">
        <v>13.479827821440209</v>
      </c>
      <c r="X54">
        <v>53.050816964729258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5.9023642500000006</v>
      </c>
      <c r="AG54">
        <v>14.278114214</v>
      </c>
      <c r="AH54">
        <v>0</v>
      </c>
      <c r="AI54">
        <v>0</v>
      </c>
      <c r="AJ54">
        <v>0</v>
      </c>
      <c r="AK54">
        <v>22.890522664302608</v>
      </c>
      <c r="AL54">
        <v>1.6635810999999996</v>
      </c>
      <c r="AM54">
        <v>0</v>
      </c>
      <c r="AN54">
        <v>0</v>
      </c>
      <c r="AO54">
        <v>0</v>
      </c>
      <c r="AP54">
        <v>2.9689803029826014</v>
      </c>
      <c r="AQ54">
        <v>0</v>
      </c>
      <c r="AR54">
        <v>10.235754099999996</v>
      </c>
      <c r="AS54">
        <v>1.9840541439191199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896.05652237055483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460.55787611598902</v>
      </c>
      <c r="L55">
        <v>9.0400187247974593</v>
      </c>
      <c r="M55">
        <v>61.18277240285488</v>
      </c>
      <c r="N55">
        <v>24.889152325745545</v>
      </c>
      <c r="O55">
        <v>70.318321114444629</v>
      </c>
      <c r="P55">
        <v>23.810238297593358</v>
      </c>
      <c r="Q55">
        <v>4.4490854518779352</v>
      </c>
      <c r="R55">
        <v>17.864798126884775</v>
      </c>
      <c r="S55">
        <v>11.119068310519063</v>
      </c>
      <c r="T55">
        <v>0</v>
      </c>
      <c r="U55">
        <v>49.229559654535592</v>
      </c>
      <c r="V55">
        <v>8.7301909276018108</v>
      </c>
      <c r="W55">
        <v>13.479827821440209</v>
      </c>
      <c r="X55">
        <v>53.050816964729258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5.9023642500000006</v>
      </c>
      <c r="AG55">
        <v>14.278114214</v>
      </c>
      <c r="AH55">
        <v>0</v>
      </c>
      <c r="AI55">
        <v>0</v>
      </c>
      <c r="AJ55">
        <v>0</v>
      </c>
      <c r="AK55">
        <v>22.890522664302608</v>
      </c>
      <c r="AL55">
        <v>1.6635810999999996</v>
      </c>
      <c r="AM55">
        <v>0</v>
      </c>
      <c r="AN55">
        <v>0</v>
      </c>
      <c r="AO55">
        <v>0</v>
      </c>
      <c r="AP55">
        <v>0.53981484009942005</v>
      </c>
      <c r="AQ55">
        <v>0</v>
      </c>
      <c r="AR55">
        <v>1.1631538749999994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856.14333132633476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412.58208736390498</v>
      </c>
      <c r="L56">
        <v>9.0400187247974593</v>
      </c>
      <c r="M56">
        <v>61.18277240285488</v>
      </c>
      <c r="N56">
        <v>24.889152325745545</v>
      </c>
      <c r="O56">
        <v>70.318321114444629</v>
      </c>
      <c r="P56">
        <v>23.810238297593358</v>
      </c>
      <c r="Q56">
        <v>4.4490854518779352</v>
      </c>
      <c r="R56">
        <v>17.864798126884775</v>
      </c>
      <c r="S56">
        <v>11.119068310519063</v>
      </c>
      <c r="T56">
        <v>0</v>
      </c>
      <c r="U56">
        <v>49.229559654535592</v>
      </c>
      <c r="V56">
        <v>9.0982219405700437</v>
      </c>
      <c r="W56">
        <v>14.07006205810684</v>
      </c>
      <c r="X56">
        <v>53.050816964729258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5.9023642500000006</v>
      </c>
      <c r="AG56">
        <v>14.278114214</v>
      </c>
      <c r="AH56">
        <v>0</v>
      </c>
      <c r="AI56">
        <v>0</v>
      </c>
      <c r="AJ56">
        <v>0</v>
      </c>
      <c r="AK56">
        <v>22.890522664302608</v>
      </c>
      <c r="AL56">
        <v>1.6635810999999996</v>
      </c>
      <c r="AM56">
        <v>0</v>
      </c>
      <c r="AN56">
        <v>0</v>
      </c>
      <c r="AO56">
        <v>0</v>
      </c>
      <c r="AP56">
        <v>0.53981484009942005</v>
      </c>
      <c r="AQ56">
        <v>0</v>
      </c>
      <c r="AR56">
        <v>0.9305230999999996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808.8931770488856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364.6079570006948</v>
      </c>
      <c r="L57">
        <v>9.0400187247974593</v>
      </c>
      <c r="M57">
        <v>61.18277240285488</v>
      </c>
      <c r="N57">
        <v>24.889152325745545</v>
      </c>
      <c r="O57">
        <v>70.318321114444629</v>
      </c>
      <c r="P57">
        <v>23.810238297593358</v>
      </c>
      <c r="Q57">
        <v>4.4490854518779352</v>
      </c>
      <c r="R57">
        <v>17.864798126884775</v>
      </c>
      <c r="S57">
        <v>11.119068310519063</v>
      </c>
      <c r="T57">
        <v>0</v>
      </c>
      <c r="U57">
        <v>49.229559654535592</v>
      </c>
      <c r="V57">
        <v>8.7389893638814016</v>
      </c>
      <c r="W57">
        <v>13.479827821440209</v>
      </c>
      <c r="X57">
        <v>53.050816964729258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5.9023642500000006</v>
      </c>
      <c r="AG57">
        <v>14.278114214</v>
      </c>
      <c r="AH57">
        <v>0</v>
      </c>
      <c r="AI57">
        <v>0</v>
      </c>
      <c r="AJ57">
        <v>0</v>
      </c>
      <c r="AK57">
        <v>22.890522664302608</v>
      </c>
      <c r="AL57">
        <v>1.6635810999999996</v>
      </c>
      <c r="AM57">
        <v>0</v>
      </c>
      <c r="AN57">
        <v>0</v>
      </c>
      <c r="AO57">
        <v>0</v>
      </c>
      <c r="AP57">
        <v>0.53981484009942005</v>
      </c>
      <c r="AQ57">
        <v>0</v>
      </c>
      <c r="AR57">
        <v>0.9305230999999996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759.96957987232008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316.63198793289632</v>
      </c>
      <c r="L58">
        <v>9.0400187247974593</v>
      </c>
      <c r="M58">
        <v>61.18277240285488</v>
      </c>
      <c r="N58">
        <v>24.889152325745545</v>
      </c>
      <c r="O58">
        <v>70.318321114444629</v>
      </c>
      <c r="P58">
        <v>23.810238297593358</v>
      </c>
      <c r="Q58">
        <v>4.4490854518779352</v>
      </c>
      <c r="R58">
        <v>17.864798126884775</v>
      </c>
      <c r="S58">
        <v>11.119068310519063</v>
      </c>
      <c r="T58">
        <v>0</v>
      </c>
      <c r="U58">
        <v>49.229559654535592</v>
      </c>
      <c r="V58">
        <v>8.7389893638814016</v>
      </c>
      <c r="W58">
        <v>14.07006205810684</v>
      </c>
      <c r="X58">
        <v>53.050816964729258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5.9023642500000006</v>
      </c>
      <c r="AG58">
        <v>14.278114214</v>
      </c>
      <c r="AH58">
        <v>0</v>
      </c>
      <c r="AI58">
        <v>0</v>
      </c>
      <c r="AJ58">
        <v>0</v>
      </c>
      <c r="AK58">
        <v>22.890522664302608</v>
      </c>
      <c r="AL58">
        <v>1.6635810999999996</v>
      </c>
      <c r="AM58">
        <v>0</v>
      </c>
      <c r="AN58">
        <v>0</v>
      </c>
      <c r="AO58">
        <v>0</v>
      </c>
      <c r="AP58">
        <v>0.53981484009942005</v>
      </c>
      <c r="AQ58">
        <v>0</v>
      </c>
      <c r="AR58">
        <v>0.9305230999999996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712.58384504118817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268.65808220547081</v>
      </c>
      <c r="L59">
        <v>9.0400187247974593</v>
      </c>
      <c r="M59">
        <v>61.18277240285488</v>
      </c>
      <c r="N59">
        <v>24.889152325745545</v>
      </c>
      <c r="O59">
        <v>70.318321114444629</v>
      </c>
      <c r="P59">
        <v>23.810238297593358</v>
      </c>
      <c r="Q59">
        <v>4.4490854518779352</v>
      </c>
      <c r="R59">
        <v>17.864798126884775</v>
      </c>
      <c r="S59">
        <v>11.119068310519063</v>
      </c>
      <c r="T59">
        <v>0</v>
      </c>
      <c r="U59">
        <v>49.229559654535592</v>
      </c>
      <c r="V59">
        <v>8.7389893638814016</v>
      </c>
      <c r="W59">
        <v>13.479827821440209</v>
      </c>
      <c r="X59">
        <v>53.050816964729258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5.9023642500000006</v>
      </c>
      <c r="AG59">
        <v>14.278114214</v>
      </c>
      <c r="AH59">
        <v>0</v>
      </c>
      <c r="AI59">
        <v>0</v>
      </c>
      <c r="AJ59">
        <v>0</v>
      </c>
      <c r="AK59">
        <v>22.890522664302608</v>
      </c>
      <c r="AL59">
        <v>0.99814880920826154</v>
      </c>
      <c r="AM59">
        <v>0</v>
      </c>
      <c r="AN59">
        <v>0</v>
      </c>
      <c r="AO59">
        <v>0</v>
      </c>
      <c r="AP59">
        <v>0.53981484009942005</v>
      </c>
      <c r="AQ59">
        <v>0</v>
      </c>
      <c r="AR59">
        <v>0.9305230999999996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663.35427278630414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268.65808220547081</v>
      </c>
      <c r="L60">
        <v>9.0400187247974593</v>
      </c>
      <c r="M60">
        <v>61.18277240285488</v>
      </c>
      <c r="N60">
        <v>24.889152325745545</v>
      </c>
      <c r="O60">
        <v>70.318321114444629</v>
      </c>
      <c r="P60">
        <v>23.810238297593358</v>
      </c>
      <c r="Q60">
        <v>4.4490854518779352</v>
      </c>
      <c r="R60">
        <v>17.864798126884775</v>
      </c>
      <c r="S60">
        <v>11.119068310519063</v>
      </c>
      <c r="T60">
        <v>0</v>
      </c>
      <c r="U60">
        <v>49.229559654535592</v>
      </c>
      <c r="V60">
        <v>8.7389893638814016</v>
      </c>
      <c r="W60">
        <v>13.479827821440209</v>
      </c>
      <c r="X60">
        <v>53.050816964729258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5.9023642500000006</v>
      </c>
      <c r="AG60">
        <v>14.278114214</v>
      </c>
      <c r="AH60">
        <v>0</v>
      </c>
      <c r="AI60">
        <v>0</v>
      </c>
      <c r="AJ60">
        <v>0</v>
      </c>
      <c r="AK60">
        <v>22.890522664302608</v>
      </c>
      <c r="AL60">
        <v>0.99814880920826154</v>
      </c>
      <c r="AM60">
        <v>0</v>
      </c>
      <c r="AN60">
        <v>0</v>
      </c>
      <c r="AO60">
        <v>0</v>
      </c>
      <c r="AP60">
        <v>0.53981484009942005</v>
      </c>
      <c r="AQ60">
        <v>0</v>
      </c>
      <c r="AR60">
        <v>0.9305230999999996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663.35427278630414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268.65808220547081</v>
      </c>
      <c r="L61">
        <v>9.0400187247974593</v>
      </c>
      <c r="M61">
        <v>61.18277240285488</v>
      </c>
      <c r="N61">
        <v>24.889152325745545</v>
      </c>
      <c r="O61">
        <v>70.318321114444629</v>
      </c>
      <c r="P61">
        <v>23.810238297593358</v>
      </c>
      <c r="Q61">
        <v>4.4490854518779352</v>
      </c>
      <c r="R61">
        <v>17.864798126884775</v>
      </c>
      <c r="S61">
        <v>11.119068310519063</v>
      </c>
      <c r="T61">
        <v>0</v>
      </c>
      <c r="U61">
        <v>49.229559654535592</v>
      </c>
      <c r="V61">
        <v>8.7389893638814016</v>
      </c>
      <c r="W61">
        <v>13.479827821440209</v>
      </c>
      <c r="X61">
        <v>53.050816964729258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5.9023642500000006</v>
      </c>
      <c r="AG61">
        <v>14.278114214</v>
      </c>
      <c r="AH61">
        <v>0</v>
      </c>
      <c r="AI61">
        <v>0</v>
      </c>
      <c r="AJ61">
        <v>0</v>
      </c>
      <c r="AK61">
        <v>22.890522664302608</v>
      </c>
      <c r="AL61">
        <v>0.99814880920826154</v>
      </c>
      <c r="AM61">
        <v>0</v>
      </c>
      <c r="AN61">
        <v>0</v>
      </c>
      <c r="AO61">
        <v>0</v>
      </c>
      <c r="AP61">
        <v>0.53981484009942005</v>
      </c>
      <c r="AQ61">
        <v>0</v>
      </c>
      <c r="AR61">
        <v>0.9305230999999996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663.35427278630414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268.65808220547081</v>
      </c>
      <c r="L62">
        <v>9.0400187247974593</v>
      </c>
      <c r="M62">
        <v>61.18277240285488</v>
      </c>
      <c r="N62">
        <v>24.889152325745545</v>
      </c>
      <c r="O62">
        <v>70.318321114444629</v>
      </c>
      <c r="P62">
        <v>23.810238297593358</v>
      </c>
      <c r="Q62">
        <v>4.4490854518779352</v>
      </c>
      <c r="R62">
        <v>17.864798126884775</v>
      </c>
      <c r="S62">
        <v>11.119068310519063</v>
      </c>
      <c r="T62">
        <v>0</v>
      </c>
      <c r="U62">
        <v>49.229559654535592</v>
      </c>
      <c r="V62">
        <v>8.7389893638814016</v>
      </c>
      <c r="W62">
        <v>13.479827821440209</v>
      </c>
      <c r="X62">
        <v>53.050816964729258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5.9023642500000006</v>
      </c>
      <c r="AG62">
        <v>14.278114214</v>
      </c>
      <c r="AH62">
        <v>0</v>
      </c>
      <c r="AI62">
        <v>0</v>
      </c>
      <c r="AJ62">
        <v>0</v>
      </c>
      <c r="AK62">
        <v>22.890522664302608</v>
      </c>
      <c r="AL62">
        <v>0.99814880920826154</v>
      </c>
      <c r="AM62">
        <v>0</v>
      </c>
      <c r="AN62">
        <v>0</v>
      </c>
      <c r="AO62">
        <v>0</v>
      </c>
      <c r="AP62">
        <v>0.53981484009942005</v>
      </c>
      <c r="AQ62">
        <v>0</v>
      </c>
      <c r="AR62">
        <v>0.9305230999999996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663.35427278630414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268.65808220547081</v>
      </c>
      <c r="L63">
        <v>9.0400187247974593</v>
      </c>
      <c r="M63">
        <v>61.18277240285488</v>
      </c>
      <c r="N63">
        <v>24.889152325745545</v>
      </c>
      <c r="O63">
        <v>70.318321114444629</v>
      </c>
      <c r="P63">
        <v>23.810238297593358</v>
      </c>
      <c r="Q63">
        <v>4.4490854518779352</v>
      </c>
      <c r="R63">
        <v>17.864798126884775</v>
      </c>
      <c r="S63">
        <v>11.119068310519063</v>
      </c>
      <c r="T63">
        <v>0</v>
      </c>
      <c r="U63">
        <v>49.229559654535592</v>
      </c>
      <c r="V63">
        <v>8.7389893638814016</v>
      </c>
      <c r="W63">
        <v>13.479827821440209</v>
      </c>
      <c r="X63">
        <v>53.050816964729258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5.9023642500000006</v>
      </c>
      <c r="AG63">
        <v>14.278114214</v>
      </c>
      <c r="AH63">
        <v>0</v>
      </c>
      <c r="AI63">
        <v>0</v>
      </c>
      <c r="AJ63">
        <v>0</v>
      </c>
      <c r="AK63">
        <v>22.890522664302608</v>
      </c>
      <c r="AL63">
        <v>0.99814880920826154</v>
      </c>
      <c r="AM63">
        <v>0</v>
      </c>
      <c r="AN63">
        <v>0</v>
      </c>
      <c r="AO63">
        <v>0</v>
      </c>
      <c r="AP63">
        <v>0.21592593603976798</v>
      </c>
      <c r="AQ63">
        <v>10.349637501587301</v>
      </c>
      <c r="AR63">
        <v>0.9305230999999996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673.38002138383172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316.63198793289632</v>
      </c>
      <c r="L64">
        <v>9.0400187247974593</v>
      </c>
      <c r="M64">
        <v>61.18277240285488</v>
      </c>
      <c r="N64">
        <v>24.889152325745545</v>
      </c>
      <c r="O64">
        <v>70.318321114444629</v>
      </c>
      <c r="P64">
        <v>23.810238297593358</v>
      </c>
      <c r="Q64">
        <v>4.4490854518779352</v>
      </c>
      <c r="R64">
        <v>17.864798126884775</v>
      </c>
      <c r="S64">
        <v>11.119068310519063</v>
      </c>
      <c r="T64">
        <v>0</v>
      </c>
      <c r="U64">
        <v>49.229559654535592</v>
      </c>
      <c r="V64">
        <v>8.7389893638814016</v>
      </c>
      <c r="W64">
        <v>13.479827821440209</v>
      </c>
      <c r="X64">
        <v>53.050816964729258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5.9023642500000006</v>
      </c>
      <c r="AG64">
        <v>14.278114214</v>
      </c>
      <c r="AH64">
        <v>0</v>
      </c>
      <c r="AI64">
        <v>0</v>
      </c>
      <c r="AJ64">
        <v>0</v>
      </c>
      <c r="AK64">
        <v>22.890522664302608</v>
      </c>
      <c r="AL64">
        <v>0.99814880920826154</v>
      </c>
      <c r="AM64">
        <v>0</v>
      </c>
      <c r="AN64">
        <v>0</v>
      </c>
      <c r="AO64">
        <v>0</v>
      </c>
      <c r="AP64">
        <v>0.21592593603976798</v>
      </c>
      <c r="AQ64">
        <v>10.349637501587301</v>
      </c>
      <c r="AR64">
        <v>0.9305230999999996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721.35392711125735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364.6079570006948</v>
      </c>
      <c r="L65">
        <v>9.0400187247974593</v>
      </c>
      <c r="M65">
        <v>61.18277240285488</v>
      </c>
      <c r="N65">
        <v>24.889152325745545</v>
      </c>
      <c r="O65">
        <v>70.318321114444629</v>
      </c>
      <c r="P65">
        <v>23.810238297593358</v>
      </c>
      <c r="Q65">
        <v>4.4490854518779352</v>
      </c>
      <c r="R65">
        <v>17.864798126884775</v>
      </c>
      <c r="S65">
        <v>11.119068310519063</v>
      </c>
      <c r="T65">
        <v>0</v>
      </c>
      <c r="U65">
        <v>49.229559654535592</v>
      </c>
      <c r="V65">
        <v>8.7301909276018108</v>
      </c>
      <c r="W65">
        <v>13.479827821440209</v>
      </c>
      <c r="X65">
        <v>53.050816964729258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5.9023642500000006</v>
      </c>
      <c r="AG65">
        <v>14.278114214</v>
      </c>
      <c r="AH65">
        <v>0</v>
      </c>
      <c r="AI65">
        <v>0</v>
      </c>
      <c r="AJ65">
        <v>0</v>
      </c>
      <c r="AK65">
        <v>22.890522664302608</v>
      </c>
      <c r="AL65">
        <v>0.99814880920826154</v>
      </c>
      <c r="AM65">
        <v>0</v>
      </c>
      <c r="AN65">
        <v>0</v>
      </c>
      <c r="AO65">
        <v>0</v>
      </c>
      <c r="AP65">
        <v>0.21592593603976798</v>
      </c>
      <c r="AQ65">
        <v>10.349637501587301</v>
      </c>
      <c r="AR65">
        <v>0.9305230999999996</v>
      </c>
      <c r="AS65">
        <v>2.550926568242641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769.88797016709987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410.75005677724926</v>
      </c>
      <c r="L66">
        <v>9.0400187247974593</v>
      </c>
      <c r="M66">
        <v>61.18277240285488</v>
      </c>
      <c r="N66">
        <v>24.889152325745545</v>
      </c>
      <c r="O66">
        <v>70.318321114444629</v>
      </c>
      <c r="P66">
        <v>23.810238297593358</v>
      </c>
      <c r="Q66">
        <v>4.4490854518779352</v>
      </c>
      <c r="R66">
        <v>17.864798126884775</v>
      </c>
      <c r="S66">
        <v>11.119068310519063</v>
      </c>
      <c r="T66">
        <v>0</v>
      </c>
      <c r="U66">
        <v>49.229559654535592</v>
      </c>
      <c r="V66">
        <v>8.7301909276018108</v>
      </c>
      <c r="W66">
        <v>13.479827821440209</v>
      </c>
      <c r="X66">
        <v>53.050816964729258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5.9023642500000006</v>
      </c>
      <c r="AG66">
        <v>14.278114214</v>
      </c>
      <c r="AH66">
        <v>0</v>
      </c>
      <c r="AI66">
        <v>0</v>
      </c>
      <c r="AJ66">
        <v>0</v>
      </c>
      <c r="AK66">
        <v>22.890522664302608</v>
      </c>
      <c r="AL66">
        <v>0.99814880920826154</v>
      </c>
      <c r="AM66">
        <v>0</v>
      </c>
      <c r="AN66">
        <v>0</v>
      </c>
      <c r="AO66">
        <v>0</v>
      </c>
      <c r="AP66">
        <v>0.21592593603976798</v>
      </c>
      <c r="AQ66">
        <v>20.69927431</v>
      </c>
      <c r="AR66">
        <v>0.9305230999999996</v>
      </c>
      <c r="AS66">
        <v>2.550926568242641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826.37970675206702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460.55787611598902</v>
      </c>
      <c r="L67">
        <v>9.0400187247974593</v>
      </c>
      <c r="M67">
        <v>61.18277240285488</v>
      </c>
      <c r="N67">
        <v>24.889152325745545</v>
      </c>
      <c r="O67">
        <v>70.318321114444629</v>
      </c>
      <c r="P67">
        <v>23.810238297593358</v>
      </c>
      <c r="Q67">
        <v>4.4490854518779352</v>
      </c>
      <c r="R67">
        <v>17.864798126884775</v>
      </c>
      <c r="S67">
        <v>11.119068310519063</v>
      </c>
      <c r="T67">
        <v>0</v>
      </c>
      <c r="U67">
        <v>49.229559654535592</v>
      </c>
      <c r="V67">
        <v>8.7301909276018108</v>
      </c>
      <c r="W67">
        <v>13.479827821440209</v>
      </c>
      <c r="X67">
        <v>53.050816964729258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6.9444712260327366</v>
      </c>
      <c r="AF67">
        <v>5.9023642500000006</v>
      </c>
      <c r="AG67">
        <v>14.278114214</v>
      </c>
      <c r="AH67">
        <v>0</v>
      </c>
      <c r="AI67">
        <v>0</v>
      </c>
      <c r="AJ67">
        <v>0</v>
      </c>
      <c r="AK67">
        <v>22.890522664302608</v>
      </c>
      <c r="AL67">
        <v>0.99814880920826154</v>
      </c>
      <c r="AM67">
        <v>0</v>
      </c>
      <c r="AN67">
        <v>0</v>
      </c>
      <c r="AO67">
        <v>0</v>
      </c>
      <c r="AP67">
        <v>0.21592593603976798</v>
      </c>
      <c r="AQ67">
        <v>20.69927431</v>
      </c>
      <c r="AR67">
        <v>0.9305230999999996</v>
      </c>
      <c r="AS67">
        <v>7.0292204332441282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887.61029118184103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488.97264998376954</v>
      </c>
      <c r="L68">
        <v>9.0400187247974593</v>
      </c>
      <c r="M68">
        <v>61.18277240285488</v>
      </c>
      <c r="N68">
        <v>24.889152325745545</v>
      </c>
      <c r="O68">
        <v>70.318321114444629</v>
      </c>
      <c r="P68">
        <v>23.810238297593358</v>
      </c>
      <c r="Q68">
        <v>4.4490854518779352</v>
      </c>
      <c r="R68">
        <v>17.864798126884775</v>
      </c>
      <c r="S68">
        <v>11.119068310519063</v>
      </c>
      <c r="T68">
        <v>0</v>
      </c>
      <c r="U68">
        <v>49.229559654535592</v>
      </c>
      <c r="V68">
        <v>8.7301909276018108</v>
      </c>
      <c r="W68">
        <v>13.479827821440209</v>
      </c>
      <c r="X68">
        <v>53.050816964729258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6.9444712260327366</v>
      </c>
      <c r="AF68">
        <v>5.9023642500000006</v>
      </c>
      <c r="AG68">
        <v>14.278114214</v>
      </c>
      <c r="AH68">
        <v>0</v>
      </c>
      <c r="AI68">
        <v>0</v>
      </c>
      <c r="AJ68">
        <v>0</v>
      </c>
      <c r="AK68">
        <v>22.890522664302608</v>
      </c>
      <c r="AL68">
        <v>0.99814880920826154</v>
      </c>
      <c r="AM68">
        <v>0</v>
      </c>
      <c r="AN68">
        <v>0</v>
      </c>
      <c r="AO68">
        <v>0</v>
      </c>
      <c r="AP68">
        <v>0.21592593603976798</v>
      </c>
      <c r="AQ68">
        <v>20.69927431</v>
      </c>
      <c r="AR68">
        <v>0.9305230999999996</v>
      </c>
      <c r="AS68">
        <v>7.0292204332441282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916.0250650496215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488.76727888045662</v>
      </c>
      <c r="L69">
        <v>9.0399160609551767</v>
      </c>
      <c r="M69">
        <v>61.18277240285488</v>
      </c>
      <c r="N69">
        <v>24.889152325745545</v>
      </c>
      <c r="O69">
        <v>70.318321114444629</v>
      </c>
      <c r="P69">
        <v>23.810238297593358</v>
      </c>
      <c r="Q69">
        <v>4.451019151036526</v>
      </c>
      <c r="R69">
        <v>17.861449615441355</v>
      </c>
      <c r="S69">
        <v>11.120353538704583</v>
      </c>
      <c r="T69">
        <v>0</v>
      </c>
      <c r="U69">
        <v>49.229559654535592</v>
      </c>
      <c r="V69">
        <v>8.7301909276018108</v>
      </c>
      <c r="W69">
        <v>13.479827821440209</v>
      </c>
      <c r="X69">
        <v>53.050816964729258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6.9444712260327366</v>
      </c>
      <c r="AF69">
        <v>5.9023642500000006</v>
      </c>
      <c r="AG69">
        <v>14.278114214</v>
      </c>
      <c r="AH69">
        <v>7.1833543199999994</v>
      </c>
      <c r="AI69">
        <v>0</v>
      </c>
      <c r="AJ69">
        <v>0</v>
      </c>
      <c r="AK69">
        <v>22.890522664302608</v>
      </c>
      <c r="AL69">
        <v>0.99814880920826154</v>
      </c>
      <c r="AM69">
        <v>0</v>
      </c>
      <c r="AN69">
        <v>0</v>
      </c>
      <c r="AO69">
        <v>0</v>
      </c>
      <c r="AP69">
        <v>0</v>
      </c>
      <c r="AQ69">
        <v>31.048911118412697</v>
      </c>
      <c r="AR69">
        <v>0.9305230999999996</v>
      </c>
      <c r="AS69">
        <v>7.0292204332441282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933.1365268907399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488.77085229824763</v>
      </c>
      <c r="L70">
        <v>9.0399642410084571</v>
      </c>
      <c r="M70">
        <v>61.18277240285488</v>
      </c>
      <c r="N70">
        <v>24.889152325745545</v>
      </c>
      <c r="O70">
        <v>70.318321114444629</v>
      </c>
      <c r="P70">
        <v>23.810238297593358</v>
      </c>
      <c r="Q70">
        <v>4.451019151036526</v>
      </c>
      <c r="R70">
        <v>17.861449615441355</v>
      </c>
      <c r="S70">
        <v>11.120571371248024</v>
      </c>
      <c r="T70">
        <v>0</v>
      </c>
      <c r="U70">
        <v>49.229559654535592</v>
      </c>
      <c r="V70">
        <v>8.7301909276018108</v>
      </c>
      <c r="W70">
        <v>13.479827821440209</v>
      </c>
      <c r="X70">
        <v>53.050816964729258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6.9444712260327366</v>
      </c>
      <c r="AF70">
        <v>5.9023642500000006</v>
      </c>
      <c r="AG70">
        <v>14.278114214</v>
      </c>
      <c r="AH70">
        <v>15.56393457959873</v>
      </c>
      <c r="AI70">
        <v>0</v>
      </c>
      <c r="AJ70">
        <v>0</v>
      </c>
      <c r="AK70">
        <v>22.890522664302608</v>
      </c>
      <c r="AL70">
        <v>0.99814880920826154</v>
      </c>
      <c r="AM70">
        <v>0</v>
      </c>
      <c r="AN70">
        <v>0</v>
      </c>
      <c r="AO70">
        <v>0</v>
      </c>
      <c r="AP70">
        <v>0</v>
      </c>
      <c r="AQ70">
        <v>31.048911118412697</v>
      </c>
      <c r="AR70">
        <v>0.9305230999999996</v>
      </c>
      <c r="AS70">
        <v>7.0292204332441282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941.52094658072645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488.77085229824763</v>
      </c>
      <c r="L71">
        <v>9.0399642410084571</v>
      </c>
      <c r="M71">
        <v>61.18277240285488</v>
      </c>
      <c r="N71">
        <v>24.889152325745545</v>
      </c>
      <c r="O71">
        <v>70.318321114444629</v>
      </c>
      <c r="P71">
        <v>23.810238297593358</v>
      </c>
      <c r="Q71">
        <v>4.451019151036526</v>
      </c>
      <c r="R71">
        <v>17.861449615441355</v>
      </c>
      <c r="S71">
        <v>11.120571371248024</v>
      </c>
      <c r="T71">
        <v>0</v>
      </c>
      <c r="U71">
        <v>49.229559654535592</v>
      </c>
      <c r="V71">
        <v>8.7301909276018108</v>
      </c>
      <c r="W71">
        <v>13.479827821440209</v>
      </c>
      <c r="X71">
        <v>53.050816964729258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3.850150541559425</v>
      </c>
      <c r="AE71">
        <v>13.888942891270462</v>
      </c>
      <c r="AF71">
        <v>5.9023642500000006</v>
      </c>
      <c r="AG71">
        <v>14.278114214</v>
      </c>
      <c r="AH71">
        <v>24.742664879999996</v>
      </c>
      <c r="AI71">
        <v>0</v>
      </c>
      <c r="AJ71">
        <v>0</v>
      </c>
      <c r="AK71">
        <v>22.890522664302608</v>
      </c>
      <c r="AL71">
        <v>0.99814880920826154</v>
      </c>
      <c r="AM71">
        <v>0</v>
      </c>
      <c r="AN71">
        <v>0</v>
      </c>
      <c r="AO71">
        <v>0</v>
      </c>
      <c r="AP71">
        <v>0</v>
      </c>
      <c r="AQ71">
        <v>31.048911118412697</v>
      </c>
      <c r="AR71">
        <v>0.9305230999999996</v>
      </c>
      <c r="AS71">
        <v>1.9840541439191199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961.99864267571911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488.77085229824763</v>
      </c>
      <c r="L72">
        <v>9.0399642410084571</v>
      </c>
      <c r="M72">
        <v>61.18277240285488</v>
      </c>
      <c r="N72">
        <v>24.889152325745545</v>
      </c>
      <c r="O72">
        <v>70.318321114444629</v>
      </c>
      <c r="P72">
        <v>23.810238297593358</v>
      </c>
      <c r="Q72">
        <v>4.451019151036526</v>
      </c>
      <c r="R72">
        <v>17.861449615441355</v>
      </c>
      <c r="S72">
        <v>11.120571371248024</v>
      </c>
      <c r="T72">
        <v>0</v>
      </c>
      <c r="U72">
        <v>49.229559654535592</v>
      </c>
      <c r="V72">
        <v>8.7301909276018108</v>
      </c>
      <c r="W72">
        <v>13.479827821440209</v>
      </c>
      <c r="X72">
        <v>53.050816964729258</v>
      </c>
      <c r="Y72">
        <v>0</v>
      </c>
      <c r="Z72">
        <v>0.46353444999999988</v>
      </c>
      <c r="AA72">
        <v>0</v>
      </c>
      <c r="AB72">
        <v>5.5495098771192781</v>
      </c>
      <c r="AC72">
        <v>0.53664821823464737</v>
      </c>
      <c r="AD72">
        <v>7.7003006439061332</v>
      </c>
      <c r="AE72">
        <v>13.888942891270462</v>
      </c>
      <c r="AF72">
        <v>11.804728500000001</v>
      </c>
      <c r="AG72">
        <v>14.278114214</v>
      </c>
      <c r="AH72">
        <v>31.926019199999995</v>
      </c>
      <c r="AI72">
        <v>0</v>
      </c>
      <c r="AJ72">
        <v>0</v>
      </c>
      <c r="AK72">
        <v>22.890522664302608</v>
      </c>
      <c r="AL72">
        <v>0.99814880920826154</v>
      </c>
      <c r="AM72">
        <v>2.2242973459864963</v>
      </c>
      <c r="AN72">
        <v>0</v>
      </c>
      <c r="AO72">
        <v>0</v>
      </c>
      <c r="AP72">
        <v>0</v>
      </c>
      <c r="AQ72">
        <v>31.048911118412697</v>
      </c>
      <c r="AR72">
        <v>0.9305230999999996</v>
      </c>
      <c r="AS72">
        <v>1.9840541439191199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982.15899136228711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488.77085229824763</v>
      </c>
      <c r="L73">
        <v>9.0399642410084571</v>
      </c>
      <c r="M73">
        <v>61.18277240285488</v>
      </c>
      <c r="N73">
        <v>24.889152325745545</v>
      </c>
      <c r="O73">
        <v>70.318321114444629</v>
      </c>
      <c r="P73">
        <v>23.810238297593358</v>
      </c>
      <c r="Q73">
        <v>4.451019151036526</v>
      </c>
      <c r="R73">
        <v>17.861449615441355</v>
      </c>
      <c r="S73">
        <v>11.120571371248024</v>
      </c>
      <c r="T73">
        <v>0</v>
      </c>
      <c r="U73">
        <v>49.229559654535592</v>
      </c>
      <c r="V73">
        <v>8.7301909276018108</v>
      </c>
      <c r="W73">
        <v>13.479827821440209</v>
      </c>
      <c r="X73">
        <v>53.050816964729258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12.247925086539972</v>
      </c>
      <c r="AD73">
        <v>7.7003006439061332</v>
      </c>
      <c r="AE73">
        <v>13.888942891270462</v>
      </c>
      <c r="AF73">
        <v>17.707092750000001</v>
      </c>
      <c r="AG73">
        <v>14.278114214</v>
      </c>
      <c r="AH73">
        <v>39.428633624160504</v>
      </c>
      <c r="AI73">
        <v>1.6093691304006281</v>
      </c>
      <c r="AJ73">
        <v>0</v>
      </c>
      <c r="AK73">
        <v>22.890522664302608</v>
      </c>
      <c r="AL73">
        <v>0.99814880920826154</v>
      </c>
      <c r="AM73">
        <v>4.4396081651912978</v>
      </c>
      <c r="AN73">
        <v>0</v>
      </c>
      <c r="AO73">
        <v>0</v>
      </c>
      <c r="AP73">
        <v>0</v>
      </c>
      <c r="AQ73">
        <v>31.048911118412697</v>
      </c>
      <c r="AR73">
        <v>0.9305230999999996</v>
      </c>
      <c r="AS73">
        <v>1.9840541439191199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1024.6447907023808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488.77085229824763</v>
      </c>
      <c r="L74">
        <v>9.0399642410084571</v>
      </c>
      <c r="M74">
        <v>61.18277240285488</v>
      </c>
      <c r="N74">
        <v>24.889152325745545</v>
      </c>
      <c r="O74">
        <v>70.318321114444629</v>
      </c>
      <c r="P74">
        <v>23.810238297593358</v>
      </c>
      <c r="Q74">
        <v>4.451019151036526</v>
      </c>
      <c r="R74">
        <v>17.861449615441355</v>
      </c>
      <c r="S74">
        <v>11.120571371248024</v>
      </c>
      <c r="T74">
        <v>0</v>
      </c>
      <c r="U74">
        <v>49.229559654535592</v>
      </c>
      <c r="V74">
        <v>8.7301909276018108</v>
      </c>
      <c r="W74">
        <v>13.479827821440209</v>
      </c>
      <c r="X74">
        <v>53.050816964729258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12.247925086539972</v>
      </c>
      <c r="AD74">
        <v>11.550451185465558</v>
      </c>
      <c r="AE74">
        <v>13.888942891270462</v>
      </c>
      <c r="AF74">
        <v>17.707092750000001</v>
      </c>
      <c r="AG74">
        <v>14.278114214</v>
      </c>
      <c r="AH74">
        <v>49.285792249799357</v>
      </c>
      <c r="AI74">
        <v>6.8902465058915929</v>
      </c>
      <c r="AJ74">
        <v>0</v>
      </c>
      <c r="AK74">
        <v>22.890522664302608</v>
      </c>
      <c r="AL74">
        <v>4.9907432999999992</v>
      </c>
      <c r="AM74">
        <v>4.4396081651912978</v>
      </c>
      <c r="AN74">
        <v>0</v>
      </c>
      <c r="AO74">
        <v>0</v>
      </c>
      <c r="AP74">
        <v>0</v>
      </c>
      <c r="AQ74">
        <v>31.048911118412697</v>
      </c>
      <c r="AR74">
        <v>0.9305230999999996</v>
      </c>
      <c r="AS74">
        <v>1.9840541439191199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1050.5222065054822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488.77085229824763</v>
      </c>
      <c r="L75">
        <v>9.0399642410084571</v>
      </c>
      <c r="M75">
        <v>61.18277240285488</v>
      </c>
      <c r="N75">
        <v>24.889152325745545</v>
      </c>
      <c r="O75">
        <v>70.318321114444629</v>
      </c>
      <c r="P75">
        <v>23.810238297593358</v>
      </c>
      <c r="Q75">
        <v>4.451019151036526</v>
      </c>
      <c r="R75">
        <v>17.861449615441355</v>
      </c>
      <c r="S75">
        <v>11.120571371248024</v>
      </c>
      <c r="T75">
        <v>0</v>
      </c>
      <c r="U75">
        <v>49.229559654535592</v>
      </c>
      <c r="V75">
        <v>8.7301909276018108</v>
      </c>
      <c r="W75">
        <v>13.479827821440209</v>
      </c>
      <c r="X75">
        <v>53.050816964729258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12.247925086539972</v>
      </c>
      <c r="AD75">
        <v>11.550451185465558</v>
      </c>
      <c r="AE75">
        <v>13.888942891270462</v>
      </c>
      <c r="AF75">
        <v>17.707092750000001</v>
      </c>
      <c r="AG75">
        <v>14.278114214</v>
      </c>
      <c r="AH75">
        <v>59.142950436240746</v>
      </c>
      <c r="AI75">
        <v>6.8902465058915929</v>
      </c>
      <c r="AJ75">
        <v>0</v>
      </c>
      <c r="AK75">
        <v>22.890522664302608</v>
      </c>
      <c r="AL75">
        <v>39.925946399999994</v>
      </c>
      <c r="AM75">
        <v>4.4396081651912978</v>
      </c>
      <c r="AN75">
        <v>0</v>
      </c>
      <c r="AO75">
        <v>0</v>
      </c>
      <c r="AP75">
        <v>0</v>
      </c>
      <c r="AQ75">
        <v>31.048911118412697</v>
      </c>
      <c r="AR75">
        <v>0.9305230999999996</v>
      </c>
      <c r="AS75">
        <v>1.9840541439191199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1098.7772113919234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488.77085229824763</v>
      </c>
      <c r="L76">
        <v>9.0399642410084571</v>
      </c>
      <c r="M76">
        <v>61.18277240285488</v>
      </c>
      <c r="N76">
        <v>24.889152325745545</v>
      </c>
      <c r="O76">
        <v>70.318321114444629</v>
      </c>
      <c r="P76">
        <v>23.810238297593358</v>
      </c>
      <c r="Q76">
        <v>4.451019151036526</v>
      </c>
      <c r="R76">
        <v>17.861449615441355</v>
      </c>
      <c r="S76">
        <v>11.120571371248024</v>
      </c>
      <c r="T76">
        <v>0</v>
      </c>
      <c r="U76">
        <v>49.229559654535592</v>
      </c>
      <c r="V76">
        <v>8.7301909276018108</v>
      </c>
      <c r="W76">
        <v>13.479827821440209</v>
      </c>
      <c r="X76">
        <v>53.050816964729258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12.247925086539972</v>
      </c>
      <c r="AD76">
        <v>11.550451185465558</v>
      </c>
      <c r="AE76">
        <v>13.888942891270462</v>
      </c>
      <c r="AF76">
        <v>17.707092750000001</v>
      </c>
      <c r="AG76">
        <v>14.278114214</v>
      </c>
      <c r="AH76">
        <v>59.142950436240746</v>
      </c>
      <c r="AI76">
        <v>6.8902465058915929</v>
      </c>
      <c r="AJ76">
        <v>0</v>
      </c>
      <c r="AK76">
        <v>22.890522664302608</v>
      </c>
      <c r="AL76">
        <v>39.925946399999994</v>
      </c>
      <c r="AM76">
        <v>4.4396081651912978</v>
      </c>
      <c r="AN76">
        <v>0</v>
      </c>
      <c r="AO76">
        <v>0</v>
      </c>
      <c r="AP76">
        <v>0</v>
      </c>
      <c r="AQ76">
        <v>31.048911118412697</v>
      </c>
      <c r="AR76">
        <v>1.3957846499999993</v>
      </c>
      <c r="AS76">
        <v>1.9840541439191199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1100.9072054419235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488.77085229824763</v>
      </c>
      <c r="L77">
        <v>9.0399642410084571</v>
      </c>
      <c r="M77">
        <v>61.18277240285488</v>
      </c>
      <c r="N77">
        <v>24.889152325745545</v>
      </c>
      <c r="O77">
        <v>70.318321114444629</v>
      </c>
      <c r="P77">
        <v>23.810238297593358</v>
      </c>
      <c r="Q77">
        <v>4.3789559424460434</v>
      </c>
      <c r="R77">
        <v>17.861449615441355</v>
      </c>
      <c r="S77">
        <v>11.120571371248024</v>
      </c>
      <c r="T77">
        <v>0</v>
      </c>
      <c r="U77">
        <v>49.229559654535592</v>
      </c>
      <c r="V77">
        <v>8.7301909276018108</v>
      </c>
      <c r="W77">
        <v>13.479827821440209</v>
      </c>
      <c r="X77">
        <v>53.050816964729258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12.247925086539972</v>
      </c>
      <c r="AD77">
        <v>11.550451185465558</v>
      </c>
      <c r="AE77">
        <v>13.888942891270462</v>
      </c>
      <c r="AF77">
        <v>17.707092750000001</v>
      </c>
      <c r="AG77">
        <v>14.278114214</v>
      </c>
      <c r="AH77">
        <v>55.870533599999987</v>
      </c>
      <c r="AI77">
        <v>6.8902465058915929</v>
      </c>
      <c r="AJ77">
        <v>0</v>
      </c>
      <c r="AK77">
        <v>22.890522664302608</v>
      </c>
      <c r="AL77">
        <v>39.925946399999994</v>
      </c>
      <c r="AM77">
        <v>4.4396081651912978</v>
      </c>
      <c r="AN77">
        <v>0</v>
      </c>
      <c r="AO77">
        <v>0</v>
      </c>
      <c r="AP77">
        <v>0</v>
      </c>
      <c r="AQ77">
        <v>31.048911118412697</v>
      </c>
      <c r="AR77">
        <v>10.235754099999996</v>
      </c>
      <c r="AS77">
        <v>1.9840541439191199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1106.4026948470919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488.77085229824763</v>
      </c>
      <c r="L78">
        <v>9.0399642410084571</v>
      </c>
      <c r="M78">
        <v>61.18277240285488</v>
      </c>
      <c r="N78">
        <v>24.889152325745545</v>
      </c>
      <c r="O78">
        <v>70.318321114444629</v>
      </c>
      <c r="P78">
        <v>23.810238297593358</v>
      </c>
      <c r="Q78">
        <v>4.4459369261006296</v>
      </c>
      <c r="R78">
        <v>17.861449615441355</v>
      </c>
      <c r="S78">
        <v>11.120571371248024</v>
      </c>
      <c r="T78">
        <v>0</v>
      </c>
      <c r="U78">
        <v>49.229559654535592</v>
      </c>
      <c r="V78">
        <v>8.7301909276018108</v>
      </c>
      <c r="W78">
        <v>13.479827821440209</v>
      </c>
      <c r="X78">
        <v>53.050816964729258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12.247925086539972</v>
      </c>
      <c r="AD78">
        <v>7.7003006439061332</v>
      </c>
      <c r="AE78">
        <v>13.888942891270462</v>
      </c>
      <c r="AF78">
        <v>17.707092750000001</v>
      </c>
      <c r="AG78">
        <v>14.278114214</v>
      </c>
      <c r="AH78">
        <v>47.090878319999995</v>
      </c>
      <c r="AI78">
        <v>6.8902465058915929</v>
      </c>
      <c r="AJ78">
        <v>0</v>
      </c>
      <c r="AK78">
        <v>22.890522664302608</v>
      </c>
      <c r="AL78">
        <v>39.925946399999994</v>
      </c>
      <c r="AM78">
        <v>4.4396081651912978</v>
      </c>
      <c r="AN78">
        <v>0</v>
      </c>
      <c r="AO78">
        <v>0</v>
      </c>
      <c r="AP78">
        <v>0</v>
      </c>
      <c r="AQ78">
        <v>31.048911118412697</v>
      </c>
      <c r="AR78">
        <v>10.235754099999996</v>
      </c>
      <c r="AS78">
        <v>1.9840541439191199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1093.8398700091873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488.77085229824763</v>
      </c>
      <c r="L79">
        <v>9.0399642410084571</v>
      </c>
      <c r="M79">
        <v>61.18277240285488</v>
      </c>
      <c r="N79">
        <v>24.889152325745545</v>
      </c>
      <c r="O79">
        <v>70.318321114444629</v>
      </c>
      <c r="P79">
        <v>20.821794139495161</v>
      </c>
      <c r="Q79">
        <v>4.4459369261006296</v>
      </c>
      <c r="R79">
        <v>17.861449615441355</v>
      </c>
      <c r="S79">
        <v>11.120571371248024</v>
      </c>
      <c r="T79">
        <v>0</v>
      </c>
      <c r="U79">
        <v>49.229559654535592</v>
      </c>
      <c r="V79">
        <v>8.7301909276018108</v>
      </c>
      <c r="W79">
        <v>13.479827821440209</v>
      </c>
      <c r="X79">
        <v>53.050816964729258</v>
      </c>
      <c r="Y79">
        <v>0</v>
      </c>
      <c r="Z79">
        <v>2.7478323952727264</v>
      </c>
      <c r="AA79">
        <v>10.987234500000001</v>
      </c>
      <c r="AB79">
        <v>11.099020193398346</v>
      </c>
      <c r="AC79">
        <v>0.53664821823464737</v>
      </c>
      <c r="AD79">
        <v>7.7003006439061332</v>
      </c>
      <c r="AE79">
        <v>13.888942891270462</v>
      </c>
      <c r="AF79">
        <v>11.804728500000001</v>
      </c>
      <c r="AG79">
        <v>14.278114214</v>
      </c>
      <c r="AH79">
        <v>31.926019199999995</v>
      </c>
      <c r="AI79">
        <v>6.8902465058915929</v>
      </c>
      <c r="AJ79">
        <v>0</v>
      </c>
      <c r="AK79">
        <v>22.890522664302608</v>
      </c>
      <c r="AL79">
        <v>4.9907432999999992</v>
      </c>
      <c r="AM79">
        <v>2.2242973459864963</v>
      </c>
      <c r="AN79">
        <v>0</v>
      </c>
      <c r="AO79">
        <v>0</v>
      </c>
      <c r="AP79">
        <v>0</v>
      </c>
      <c r="AQ79">
        <v>31.048911118412697</v>
      </c>
      <c r="AR79">
        <v>1.3957846499999993</v>
      </c>
      <c r="AS79">
        <v>3.5146099970264646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1010.8651661405955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488.77085229824763</v>
      </c>
      <c r="L80">
        <v>9.0399642410084571</v>
      </c>
      <c r="M80">
        <v>61.18277240285488</v>
      </c>
      <c r="N80">
        <v>24.889152325745545</v>
      </c>
      <c r="O80">
        <v>70.318321114444629</v>
      </c>
      <c r="P80">
        <v>20.821794139495161</v>
      </c>
      <c r="Q80">
        <v>4.4459369261006296</v>
      </c>
      <c r="R80">
        <v>17.861449615441355</v>
      </c>
      <c r="S80">
        <v>11.120571371248024</v>
      </c>
      <c r="T80">
        <v>0</v>
      </c>
      <c r="U80">
        <v>49.229559654535592</v>
      </c>
      <c r="V80">
        <v>8.7301909276018108</v>
      </c>
      <c r="W80">
        <v>13.479827821440209</v>
      </c>
      <c r="X80">
        <v>53.050816964729258</v>
      </c>
      <c r="Y80">
        <v>0</v>
      </c>
      <c r="Z80">
        <v>2.7478323952727264</v>
      </c>
      <c r="AA80">
        <v>5.9211205911392417</v>
      </c>
      <c r="AB80">
        <v>5.5495098771192781</v>
      </c>
      <c r="AC80">
        <v>0</v>
      </c>
      <c r="AD80">
        <v>3.8412433076457235</v>
      </c>
      <c r="AE80">
        <v>6.9444712260327366</v>
      </c>
      <c r="AF80">
        <v>5.9023642500000006</v>
      </c>
      <c r="AG80">
        <v>14.278114214</v>
      </c>
      <c r="AH80">
        <v>15.164859119999999</v>
      </c>
      <c r="AI80">
        <v>1.6093691304006281</v>
      </c>
      <c r="AJ80">
        <v>0</v>
      </c>
      <c r="AK80">
        <v>22.890522664302608</v>
      </c>
      <c r="AL80">
        <v>0.99814880920826154</v>
      </c>
      <c r="AM80">
        <v>0</v>
      </c>
      <c r="AN80">
        <v>0</v>
      </c>
      <c r="AO80">
        <v>0</v>
      </c>
      <c r="AP80">
        <v>0</v>
      </c>
      <c r="AQ80">
        <v>31.048911118412697</v>
      </c>
      <c r="AR80">
        <v>0.9305230999999996</v>
      </c>
      <c r="AS80">
        <v>3.5146099970264646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954.28280960345353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488.77085229824763</v>
      </c>
      <c r="L81">
        <v>9.0399642410084571</v>
      </c>
      <c r="M81">
        <v>61.18277240285488</v>
      </c>
      <c r="N81">
        <v>24.889152325745545</v>
      </c>
      <c r="O81">
        <v>70.318321114444629</v>
      </c>
      <c r="P81">
        <v>20.821794139495161</v>
      </c>
      <c r="Q81">
        <v>4.4459369261006296</v>
      </c>
      <c r="R81">
        <v>17.861449615441355</v>
      </c>
      <c r="S81">
        <v>11.120571371248024</v>
      </c>
      <c r="T81">
        <v>0</v>
      </c>
      <c r="U81">
        <v>49.229559654535592</v>
      </c>
      <c r="V81">
        <v>8.7301909276018108</v>
      </c>
      <c r="W81">
        <v>13.479827821440209</v>
      </c>
      <c r="X81">
        <v>53.050816964729258</v>
      </c>
      <c r="Y81">
        <v>0</v>
      </c>
      <c r="Z81">
        <v>2.7478323952727264</v>
      </c>
      <c r="AA81">
        <v>2.6635720000000007</v>
      </c>
      <c r="AB81">
        <v>0</v>
      </c>
      <c r="AC81">
        <v>0</v>
      </c>
      <c r="AD81">
        <v>0</v>
      </c>
      <c r="AE81">
        <v>6.9444712260327366</v>
      </c>
      <c r="AF81">
        <v>5.9023642500000006</v>
      </c>
      <c r="AG81">
        <v>14.278114214</v>
      </c>
      <c r="AH81">
        <v>7.1833543199999994</v>
      </c>
      <c r="AI81">
        <v>0</v>
      </c>
      <c r="AJ81">
        <v>0</v>
      </c>
      <c r="AK81">
        <v>22.890522664302608</v>
      </c>
      <c r="AL81">
        <v>0.99814880920826154</v>
      </c>
      <c r="AM81">
        <v>0</v>
      </c>
      <c r="AN81">
        <v>0</v>
      </c>
      <c r="AO81">
        <v>0</v>
      </c>
      <c r="AP81">
        <v>0</v>
      </c>
      <c r="AQ81">
        <v>31.048911118412697</v>
      </c>
      <c r="AR81">
        <v>0.9305230999999996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930.51307804404144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488.77085229824763</v>
      </c>
      <c r="L82">
        <v>9.0399642410084571</v>
      </c>
      <c r="M82">
        <v>61.18277240285488</v>
      </c>
      <c r="N82">
        <v>24.889152325745545</v>
      </c>
      <c r="O82">
        <v>70.318321114444629</v>
      </c>
      <c r="P82">
        <v>20.821794139495161</v>
      </c>
      <c r="Q82">
        <v>4.4459369261006296</v>
      </c>
      <c r="R82">
        <v>17.861449615441355</v>
      </c>
      <c r="S82">
        <v>11.120571371248024</v>
      </c>
      <c r="T82">
        <v>0</v>
      </c>
      <c r="U82">
        <v>49.229559654535592</v>
      </c>
      <c r="V82">
        <v>8.7301909276018108</v>
      </c>
      <c r="W82">
        <v>13.479827821440209</v>
      </c>
      <c r="X82">
        <v>53.050816964729258</v>
      </c>
      <c r="Y82">
        <v>0</v>
      </c>
      <c r="Z82">
        <v>2.7478323952727264</v>
      </c>
      <c r="AA82">
        <v>0</v>
      </c>
      <c r="AB82">
        <v>0</v>
      </c>
      <c r="AC82">
        <v>0</v>
      </c>
      <c r="AD82">
        <v>0</v>
      </c>
      <c r="AE82">
        <v>6.9444712260327366</v>
      </c>
      <c r="AF82">
        <v>5.9023642500000006</v>
      </c>
      <c r="AG82">
        <v>14.278114214</v>
      </c>
      <c r="AH82">
        <v>0</v>
      </c>
      <c r="AI82">
        <v>0</v>
      </c>
      <c r="AJ82">
        <v>0</v>
      </c>
      <c r="AK82">
        <v>22.890522664302608</v>
      </c>
      <c r="AL82">
        <v>0.99814880920826154</v>
      </c>
      <c r="AM82">
        <v>0</v>
      </c>
      <c r="AN82">
        <v>0</v>
      </c>
      <c r="AO82">
        <v>0</v>
      </c>
      <c r="AP82">
        <v>0</v>
      </c>
      <c r="AQ82">
        <v>31.048911118412697</v>
      </c>
      <c r="AR82">
        <v>0.9305230999999996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920.66615172404136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488.9742478225852</v>
      </c>
      <c r="L83">
        <v>9.0399642410084571</v>
      </c>
      <c r="M83">
        <v>61.18277240285488</v>
      </c>
      <c r="N83">
        <v>24.889152325745545</v>
      </c>
      <c r="O83">
        <v>70.318321114444629</v>
      </c>
      <c r="P83">
        <v>20.821794139495161</v>
      </c>
      <c r="Q83">
        <v>4.4459369261006296</v>
      </c>
      <c r="R83">
        <v>17.861449615441355</v>
      </c>
      <c r="S83">
        <v>11.120571371248024</v>
      </c>
      <c r="T83">
        <v>0</v>
      </c>
      <c r="U83">
        <v>48.678368235007319</v>
      </c>
      <c r="V83">
        <v>8.7301909276018108</v>
      </c>
      <c r="W83">
        <v>13.479827821440209</v>
      </c>
      <c r="X83">
        <v>53.050816964729258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14.278114214</v>
      </c>
      <c r="AH83">
        <v>0</v>
      </c>
      <c r="AI83">
        <v>0</v>
      </c>
      <c r="AJ83">
        <v>0</v>
      </c>
      <c r="AK83">
        <v>22.890522664302608</v>
      </c>
      <c r="AL83">
        <v>0.99814880920826154</v>
      </c>
      <c r="AM83">
        <v>0</v>
      </c>
      <c r="AN83">
        <v>0</v>
      </c>
      <c r="AO83">
        <v>0</v>
      </c>
      <c r="AP83">
        <v>0</v>
      </c>
      <c r="AQ83">
        <v>31.048911118412697</v>
      </c>
      <c r="AR83">
        <v>0.9305230999999996</v>
      </c>
      <c r="AS83">
        <v>1.9840541439191199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917.57052343357782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488.97835774101588</v>
      </c>
      <c r="L84">
        <v>9.0399642410084571</v>
      </c>
      <c r="M84">
        <v>61.18277240285488</v>
      </c>
      <c r="N84">
        <v>24.889152325745545</v>
      </c>
      <c r="O84">
        <v>70.318321114444629</v>
      </c>
      <c r="P84">
        <v>20.821794139495161</v>
      </c>
      <c r="Q84">
        <v>4.4459369261006296</v>
      </c>
      <c r="R84">
        <v>17.861449615441355</v>
      </c>
      <c r="S84">
        <v>11.120571371248024</v>
      </c>
      <c r="T84">
        <v>0</v>
      </c>
      <c r="U84">
        <v>48.678368235007319</v>
      </c>
      <c r="V84">
        <v>8.7301909276018108</v>
      </c>
      <c r="W84">
        <v>13.479827821440209</v>
      </c>
      <c r="X84">
        <v>53.050816964729258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14.278114214</v>
      </c>
      <c r="AH84">
        <v>0</v>
      </c>
      <c r="AI84">
        <v>0</v>
      </c>
      <c r="AJ84">
        <v>0</v>
      </c>
      <c r="AK84">
        <v>22.890522664302608</v>
      </c>
      <c r="AL84">
        <v>0.99814880920826154</v>
      </c>
      <c r="AM84">
        <v>0</v>
      </c>
      <c r="AN84">
        <v>0</v>
      </c>
      <c r="AO84">
        <v>0</v>
      </c>
      <c r="AP84">
        <v>0</v>
      </c>
      <c r="AQ84">
        <v>31.048911118412697</v>
      </c>
      <c r="AR84">
        <v>0.9305230999999996</v>
      </c>
      <c r="AS84">
        <v>1.9840541439191199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917.5746333520085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488.97442646683925</v>
      </c>
      <c r="L85">
        <v>9.0399642410084571</v>
      </c>
      <c r="M85">
        <v>61.18277240285488</v>
      </c>
      <c r="N85">
        <v>24.889152325745545</v>
      </c>
      <c r="O85">
        <v>70.318321114444629</v>
      </c>
      <c r="P85">
        <v>20.821794139495161</v>
      </c>
      <c r="Q85">
        <v>4.4459369261006296</v>
      </c>
      <c r="R85">
        <v>17.861449615441355</v>
      </c>
      <c r="S85">
        <v>11.120571371248024</v>
      </c>
      <c r="T85">
        <v>0</v>
      </c>
      <c r="U85">
        <v>48.678368235007319</v>
      </c>
      <c r="V85">
        <v>8.7301909276018108</v>
      </c>
      <c r="W85">
        <v>13.479827821440209</v>
      </c>
      <c r="X85">
        <v>53.050816964729258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14.278114214</v>
      </c>
      <c r="AH85">
        <v>0</v>
      </c>
      <c r="AI85">
        <v>0</v>
      </c>
      <c r="AJ85">
        <v>0</v>
      </c>
      <c r="AK85">
        <v>22.890522664302608</v>
      </c>
      <c r="AL85">
        <v>0.99814880920826154</v>
      </c>
      <c r="AM85">
        <v>0</v>
      </c>
      <c r="AN85">
        <v>0</v>
      </c>
      <c r="AO85">
        <v>0</v>
      </c>
      <c r="AP85">
        <v>0</v>
      </c>
      <c r="AQ85">
        <v>30.252785529999997</v>
      </c>
      <c r="AR85">
        <v>0.9305230999999996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916.77457648941913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488.9715183193357</v>
      </c>
      <c r="L86">
        <v>9.0400612268061646</v>
      </c>
      <c r="M86">
        <v>61.18277240285488</v>
      </c>
      <c r="N86">
        <v>24.889152325745545</v>
      </c>
      <c r="O86">
        <v>70.318321114444629</v>
      </c>
      <c r="P86">
        <v>20.821794139495161</v>
      </c>
      <c r="Q86">
        <v>4.4520192113733907</v>
      </c>
      <c r="R86">
        <v>17.864798126884775</v>
      </c>
      <c r="S86">
        <v>11.118913812441969</v>
      </c>
      <c r="T86">
        <v>0</v>
      </c>
      <c r="U86">
        <v>48.678368235007319</v>
      </c>
      <c r="V86">
        <v>8.7301909276018108</v>
      </c>
      <c r="W86">
        <v>13.479827821440209</v>
      </c>
      <c r="X86">
        <v>53.050816964729258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14.278114214</v>
      </c>
      <c r="AH86">
        <v>0</v>
      </c>
      <c r="AI86">
        <v>0</v>
      </c>
      <c r="AJ86">
        <v>0</v>
      </c>
      <c r="AK86">
        <v>22.890522664302608</v>
      </c>
      <c r="AL86">
        <v>0.99814880920826154</v>
      </c>
      <c r="AM86">
        <v>0</v>
      </c>
      <c r="AN86">
        <v>0</v>
      </c>
      <c r="AO86">
        <v>0</v>
      </c>
      <c r="AP86">
        <v>0</v>
      </c>
      <c r="AQ86">
        <v>28.911941850000002</v>
      </c>
      <c r="AR86">
        <v>1.3957846499999993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915.9039564356234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488.97928632416142</v>
      </c>
      <c r="L87">
        <v>9.4201695620861496</v>
      </c>
      <c r="M87">
        <v>61.18277240285488</v>
      </c>
      <c r="N87">
        <v>24.889152325745545</v>
      </c>
      <c r="O87">
        <v>70.318321114444629</v>
      </c>
      <c r="P87">
        <v>20.821794139495161</v>
      </c>
      <c r="Q87">
        <v>4.4520192113733907</v>
      </c>
      <c r="R87">
        <v>17.864798126884775</v>
      </c>
      <c r="S87">
        <v>11.118913812441969</v>
      </c>
      <c r="T87">
        <v>0</v>
      </c>
      <c r="U87">
        <v>48.678368235007319</v>
      </c>
      <c r="V87">
        <v>8.7301909276018108</v>
      </c>
      <c r="W87">
        <v>13.479827821440209</v>
      </c>
      <c r="X87">
        <v>53.050816964729258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14.278114214</v>
      </c>
      <c r="AH87">
        <v>0</v>
      </c>
      <c r="AI87">
        <v>0</v>
      </c>
      <c r="AJ87">
        <v>0</v>
      </c>
      <c r="AK87">
        <v>22.890522664302608</v>
      </c>
      <c r="AL87">
        <v>0.99814880920826154</v>
      </c>
      <c r="AM87">
        <v>0</v>
      </c>
      <c r="AN87">
        <v>0</v>
      </c>
      <c r="AO87">
        <v>0</v>
      </c>
      <c r="AP87">
        <v>1.1875922090306543</v>
      </c>
      <c r="AQ87">
        <v>19.274627899999999</v>
      </c>
      <c r="AR87">
        <v>0.9305230999999996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907.37684948475976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488.97928632416142</v>
      </c>
      <c r="L88">
        <v>9.0400756005969995</v>
      </c>
      <c r="M88">
        <v>61.18277240285488</v>
      </c>
      <c r="N88">
        <v>24.889152325745545</v>
      </c>
      <c r="O88">
        <v>70.318321114444629</v>
      </c>
      <c r="P88">
        <v>20.821794139495161</v>
      </c>
      <c r="Q88">
        <v>4.4520192113733907</v>
      </c>
      <c r="R88">
        <v>17.864798126884775</v>
      </c>
      <c r="S88">
        <v>11.118913812441969</v>
      </c>
      <c r="T88">
        <v>0</v>
      </c>
      <c r="U88">
        <v>48.678368235007319</v>
      </c>
      <c r="V88">
        <v>8.7301909276018108</v>
      </c>
      <c r="W88">
        <v>13.479827821440209</v>
      </c>
      <c r="X88">
        <v>53.050816964729258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14.278114214</v>
      </c>
      <c r="AH88">
        <v>0</v>
      </c>
      <c r="AI88">
        <v>0</v>
      </c>
      <c r="AJ88">
        <v>0</v>
      </c>
      <c r="AK88">
        <v>22.890522664302608</v>
      </c>
      <c r="AL88">
        <v>0.99814880920826154</v>
      </c>
      <c r="AM88">
        <v>0</v>
      </c>
      <c r="AN88">
        <v>0</v>
      </c>
      <c r="AO88">
        <v>0</v>
      </c>
      <c r="AP88">
        <v>1.1875922090306543</v>
      </c>
      <c r="AQ88">
        <v>19.274627899999999</v>
      </c>
      <c r="AR88">
        <v>1.3957846499999993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907.46201707327066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488.97066721525778</v>
      </c>
      <c r="L89">
        <v>9.0400756005969995</v>
      </c>
      <c r="M89">
        <v>61.18277240285488</v>
      </c>
      <c r="N89">
        <v>24.889152325745545</v>
      </c>
      <c r="O89">
        <v>70.318321114444629</v>
      </c>
      <c r="P89">
        <v>20.821794139495161</v>
      </c>
      <c r="Q89">
        <v>5.0468763612004288</v>
      </c>
      <c r="R89">
        <v>17.864798126884775</v>
      </c>
      <c r="S89">
        <v>11.118913812441969</v>
      </c>
      <c r="T89">
        <v>0</v>
      </c>
      <c r="U89">
        <v>49.221638788116188</v>
      </c>
      <c r="V89">
        <v>8.7301909276018108</v>
      </c>
      <c r="W89">
        <v>14.07006205810684</v>
      </c>
      <c r="X89">
        <v>53.050816964729258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14.278114214</v>
      </c>
      <c r="AH89">
        <v>0</v>
      </c>
      <c r="AI89">
        <v>0</v>
      </c>
      <c r="AJ89">
        <v>0</v>
      </c>
      <c r="AK89">
        <v>22.890522664302608</v>
      </c>
      <c r="AL89">
        <v>0.99814880920826154</v>
      </c>
      <c r="AM89">
        <v>0</v>
      </c>
      <c r="AN89">
        <v>0</v>
      </c>
      <c r="AO89">
        <v>0</v>
      </c>
      <c r="AP89">
        <v>1.1875922090306543</v>
      </c>
      <c r="AQ89">
        <v>19.274627899999999</v>
      </c>
      <c r="AR89">
        <v>10.235754099999996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918.0217293539697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488.97066721525778</v>
      </c>
      <c r="L90">
        <v>9.0401084083493917</v>
      </c>
      <c r="M90">
        <v>61.18277240285488</v>
      </c>
      <c r="N90">
        <v>24.889152325745545</v>
      </c>
      <c r="O90">
        <v>70.318321114444629</v>
      </c>
      <c r="P90">
        <v>20.821794139495161</v>
      </c>
      <c r="Q90">
        <v>5.0468763612004288</v>
      </c>
      <c r="R90">
        <v>17.864798126884775</v>
      </c>
      <c r="S90">
        <v>11.118913812441969</v>
      </c>
      <c r="T90">
        <v>0</v>
      </c>
      <c r="U90">
        <v>49.309517979065788</v>
      </c>
      <c r="V90">
        <v>8.7301909276018108</v>
      </c>
      <c r="W90">
        <v>14.07006205810684</v>
      </c>
      <c r="X90">
        <v>53.050816964729258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14.278114214</v>
      </c>
      <c r="AH90">
        <v>0</v>
      </c>
      <c r="AI90">
        <v>0</v>
      </c>
      <c r="AJ90">
        <v>0</v>
      </c>
      <c r="AK90">
        <v>22.890522664302608</v>
      </c>
      <c r="AL90">
        <v>0.99814880920826154</v>
      </c>
      <c r="AM90">
        <v>0</v>
      </c>
      <c r="AN90">
        <v>0</v>
      </c>
      <c r="AO90">
        <v>0</v>
      </c>
      <c r="AP90">
        <v>1.1875922090306543</v>
      </c>
      <c r="AQ90">
        <v>9.6373139499999994</v>
      </c>
      <c r="AR90">
        <v>10.235754099999996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908.47232740267179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431.77879804826415</v>
      </c>
      <c r="L91">
        <v>9.0398807368633189</v>
      </c>
      <c r="M91">
        <v>61.18277240285488</v>
      </c>
      <c r="N91">
        <v>24.889152325745545</v>
      </c>
      <c r="O91">
        <v>70.318321114444629</v>
      </c>
      <c r="P91">
        <v>20.821794139495161</v>
      </c>
      <c r="Q91">
        <v>5.7548068571428574</v>
      </c>
      <c r="R91">
        <v>17.864798126884775</v>
      </c>
      <c r="S91">
        <v>11.118534030030032</v>
      </c>
      <c r="T91">
        <v>0</v>
      </c>
      <c r="U91">
        <v>49.309517979065788</v>
      </c>
      <c r="V91">
        <v>8.7301909276018108</v>
      </c>
      <c r="W91">
        <v>14.07006205810684</v>
      </c>
      <c r="X91">
        <v>53.050816964729258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14.278114214</v>
      </c>
      <c r="AH91">
        <v>0</v>
      </c>
      <c r="AI91">
        <v>0</v>
      </c>
      <c r="AJ91">
        <v>0</v>
      </c>
      <c r="AK91">
        <v>22.890522664302608</v>
      </c>
      <c r="AL91">
        <v>0.99814880920826154</v>
      </c>
      <c r="AM91">
        <v>0</v>
      </c>
      <c r="AN91">
        <v>0</v>
      </c>
      <c r="AO91">
        <v>0</v>
      </c>
      <c r="AP91">
        <v>1.1875922090306543</v>
      </c>
      <c r="AQ91">
        <v>9.6373139499999994</v>
      </c>
      <c r="AR91">
        <v>10.235754099999996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851.98778127772255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402.99299739092498</v>
      </c>
      <c r="L92">
        <v>9.0398807368633189</v>
      </c>
      <c r="M92">
        <v>61.18277240285488</v>
      </c>
      <c r="N92">
        <v>24.889152325745545</v>
      </c>
      <c r="O92">
        <v>70.318321114444629</v>
      </c>
      <c r="P92">
        <v>20.821794139495161</v>
      </c>
      <c r="Q92">
        <v>5.7548068571428574</v>
      </c>
      <c r="R92">
        <v>17.864798126884775</v>
      </c>
      <c r="S92">
        <v>11.118534030030032</v>
      </c>
      <c r="T92">
        <v>0</v>
      </c>
      <c r="U92">
        <v>49.309517979065788</v>
      </c>
      <c r="V92">
        <v>8.7301909276018108</v>
      </c>
      <c r="W92">
        <v>14.07006205810684</v>
      </c>
      <c r="X92">
        <v>53.050816964729258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6.9444712260327366</v>
      </c>
      <c r="AF92">
        <v>5.9023642500000006</v>
      </c>
      <c r="AG92">
        <v>14.278114214</v>
      </c>
      <c r="AH92">
        <v>0</v>
      </c>
      <c r="AI92">
        <v>0</v>
      </c>
      <c r="AJ92">
        <v>0</v>
      </c>
      <c r="AK92">
        <v>22.890522664302608</v>
      </c>
      <c r="AL92">
        <v>0.99814880920826154</v>
      </c>
      <c r="AM92">
        <v>0</v>
      </c>
      <c r="AN92">
        <v>0</v>
      </c>
      <c r="AO92">
        <v>0</v>
      </c>
      <c r="AP92">
        <v>1.1875922090306543</v>
      </c>
      <c r="AQ92">
        <v>9.6373139499999994</v>
      </c>
      <c r="AR92">
        <v>1.3957846499999993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814.36201117038331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383.80297319801781</v>
      </c>
      <c r="L93">
        <v>9.0398807368633189</v>
      </c>
      <c r="M93">
        <v>61.18277240285488</v>
      </c>
      <c r="N93">
        <v>24.889152325745545</v>
      </c>
      <c r="O93">
        <v>70.318321114444629</v>
      </c>
      <c r="P93">
        <v>20.821794139495161</v>
      </c>
      <c r="Q93">
        <v>5.7548068571428574</v>
      </c>
      <c r="R93">
        <v>17.864798126884775</v>
      </c>
      <c r="S93">
        <v>11.118534030030032</v>
      </c>
      <c r="T93">
        <v>0</v>
      </c>
      <c r="U93">
        <v>49.309517979065788</v>
      </c>
      <c r="V93">
        <v>8.7389893638814016</v>
      </c>
      <c r="W93">
        <v>14.067920344440548</v>
      </c>
      <c r="X93">
        <v>53.050816964729258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6.9444712260327366</v>
      </c>
      <c r="AF93">
        <v>5.9023642500000006</v>
      </c>
      <c r="AG93">
        <v>14.278114214</v>
      </c>
      <c r="AH93">
        <v>0</v>
      </c>
      <c r="AI93">
        <v>0</v>
      </c>
      <c r="AJ93">
        <v>0</v>
      </c>
      <c r="AK93">
        <v>22.890522664302608</v>
      </c>
      <c r="AL93">
        <v>0.99814880920826154</v>
      </c>
      <c r="AM93">
        <v>0</v>
      </c>
      <c r="AN93">
        <v>0</v>
      </c>
      <c r="AO93">
        <v>0</v>
      </c>
      <c r="AP93">
        <v>0.53981484009942005</v>
      </c>
      <c r="AQ93">
        <v>0</v>
      </c>
      <c r="AR93">
        <v>0.9305230999999996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784.42829083115805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316.63886161278072</v>
      </c>
      <c r="L94">
        <v>9.0398807368633189</v>
      </c>
      <c r="M94">
        <v>61.18277240285488</v>
      </c>
      <c r="N94">
        <v>24.889152325745545</v>
      </c>
      <c r="O94">
        <v>70.318321114444629</v>
      </c>
      <c r="P94">
        <v>20.821794139495161</v>
      </c>
      <c r="Q94">
        <v>5.7548068571428574</v>
      </c>
      <c r="R94">
        <v>17.864798126884775</v>
      </c>
      <c r="S94">
        <v>11.118534030030032</v>
      </c>
      <c r="T94">
        <v>0</v>
      </c>
      <c r="U94">
        <v>49.309517979065788</v>
      </c>
      <c r="V94">
        <v>8.7389893638814016</v>
      </c>
      <c r="W94">
        <v>14.067920344440548</v>
      </c>
      <c r="X94">
        <v>53.050816964729258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6.9444712260327366</v>
      </c>
      <c r="AF94">
        <v>5.9023642500000006</v>
      </c>
      <c r="AG94">
        <v>14.278114214</v>
      </c>
      <c r="AH94">
        <v>0</v>
      </c>
      <c r="AI94">
        <v>0</v>
      </c>
      <c r="AJ94">
        <v>0</v>
      </c>
      <c r="AK94">
        <v>22.890522664302608</v>
      </c>
      <c r="AL94">
        <v>0.99814880920826154</v>
      </c>
      <c r="AM94">
        <v>0</v>
      </c>
      <c r="AN94">
        <v>0</v>
      </c>
      <c r="AO94">
        <v>0</v>
      </c>
      <c r="AP94">
        <v>0.53981484009942005</v>
      </c>
      <c r="AQ94">
        <v>0</v>
      </c>
      <c r="AR94">
        <v>0.9305230999999996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717.2641792459209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259.06890966390034</v>
      </c>
      <c r="L95">
        <v>9.0398807368633189</v>
      </c>
      <c r="M95">
        <v>61.18277240285488</v>
      </c>
      <c r="N95">
        <v>24.889152325745545</v>
      </c>
      <c r="O95">
        <v>70.318321114444629</v>
      </c>
      <c r="P95">
        <v>20.821794139495161</v>
      </c>
      <c r="Q95">
        <v>5.7548068571428574</v>
      </c>
      <c r="R95">
        <v>18.62</v>
      </c>
      <c r="S95">
        <v>11.118534030030032</v>
      </c>
      <c r="T95">
        <v>0</v>
      </c>
      <c r="U95">
        <v>49.309517979065788</v>
      </c>
      <c r="V95">
        <v>8.7339871098591555</v>
      </c>
      <c r="W95">
        <v>14.157907041739742</v>
      </c>
      <c r="X95">
        <v>53.050816964729258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5.9023642500000006</v>
      </c>
      <c r="AG95">
        <v>14.278114214</v>
      </c>
      <c r="AH95">
        <v>0</v>
      </c>
      <c r="AI95">
        <v>0</v>
      </c>
      <c r="AJ95">
        <v>0</v>
      </c>
      <c r="AK95">
        <v>22.890522664302608</v>
      </c>
      <c r="AL95">
        <v>0.99814880920826154</v>
      </c>
      <c r="AM95">
        <v>0</v>
      </c>
      <c r="AN95">
        <v>0</v>
      </c>
      <c r="AO95">
        <v>0</v>
      </c>
      <c r="AP95">
        <v>0.53981484009942005</v>
      </c>
      <c r="AQ95">
        <v>0</v>
      </c>
      <c r="AR95">
        <v>0.9305230999999996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653.58994238740013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259.06890966390034</v>
      </c>
      <c r="L96">
        <v>2.8800053186375094</v>
      </c>
      <c r="M96">
        <v>61.18277240285488</v>
      </c>
      <c r="N96">
        <v>24.889152325745545</v>
      </c>
      <c r="O96">
        <v>70.318321114444629</v>
      </c>
      <c r="P96">
        <v>20.821794139495161</v>
      </c>
      <c r="Q96">
        <v>1.9211931428571429</v>
      </c>
      <c r="R96">
        <v>7.6713325225851294</v>
      </c>
      <c r="S96">
        <v>5.7567960318866263</v>
      </c>
      <c r="T96">
        <v>0</v>
      </c>
      <c r="U96">
        <v>49.309517979065788</v>
      </c>
      <c r="V96">
        <v>2.8785000000000003</v>
      </c>
      <c r="W96">
        <v>14.157907041739742</v>
      </c>
      <c r="X96">
        <v>53.050816964729258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5.9023642500000006</v>
      </c>
      <c r="AG96">
        <v>14.278114214</v>
      </c>
      <c r="AH96">
        <v>0</v>
      </c>
      <c r="AI96">
        <v>0</v>
      </c>
      <c r="AJ96">
        <v>0</v>
      </c>
      <c r="AK96">
        <v>22.890522664302608</v>
      </c>
      <c r="AL96">
        <v>4.9907432999999992</v>
      </c>
      <c r="AM96">
        <v>0</v>
      </c>
      <c r="AN96">
        <v>0</v>
      </c>
      <c r="AO96">
        <v>0</v>
      </c>
      <c r="AP96">
        <v>0.53981484009942005</v>
      </c>
      <c r="AQ96">
        <v>0</v>
      </c>
      <c r="AR96">
        <v>0.9305230999999996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625.42315516026281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259.06890966390034</v>
      </c>
      <c r="L97">
        <v>2.8800053186375094</v>
      </c>
      <c r="M97">
        <v>61.18277240285488</v>
      </c>
      <c r="N97">
        <v>24.889152325745545</v>
      </c>
      <c r="O97">
        <v>70.318321114444629</v>
      </c>
      <c r="P97">
        <v>20.821794139495161</v>
      </c>
      <c r="Q97">
        <v>1.9211931428571429</v>
      </c>
      <c r="R97">
        <v>7.6713325225851294</v>
      </c>
      <c r="S97">
        <v>5.7567960318866263</v>
      </c>
      <c r="T97">
        <v>0</v>
      </c>
      <c r="U97">
        <v>50.95065289328133</v>
      </c>
      <c r="V97">
        <v>2.8785000000000003</v>
      </c>
      <c r="W97">
        <v>14.157907041739742</v>
      </c>
      <c r="X97">
        <v>53.050816964729258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5.9023642500000006</v>
      </c>
      <c r="AG97">
        <v>14.278114214</v>
      </c>
      <c r="AH97">
        <v>0</v>
      </c>
      <c r="AI97">
        <v>0</v>
      </c>
      <c r="AJ97">
        <v>0</v>
      </c>
      <c r="AK97">
        <v>22.890522664302608</v>
      </c>
      <c r="AL97">
        <v>29.944459800000001</v>
      </c>
      <c r="AM97">
        <v>0</v>
      </c>
      <c r="AN97">
        <v>0</v>
      </c>
      <c r="AO97">
        <v>0</v>
      </c>
      <c r="AP97">
        <v>0.53981484009942005</v>
      </c>
      <c r="AQ97">
        <v>0</v>
      </c>
      <c r="AR97">
        <v>0.9305230999999996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652.01800657447848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259.06890966390034</v>
      </c>
      <c r="L98">
        <v>2.8800053186375094</v>
      </c>
      <c r="M98">
        <v>61.18277240285488</v>
      </c>
      <c r="N98">
        <v>24.889152325745545</v>
      </c>
      <c r="O98">
        <v>70.318321114444629</v>
      </c>
      <c r="P98">
        <v>20.821794139495161</v>
      </c>
      <c r="Q98">
        <v>1.9211931428571429</v>
      </c>
      <c r="R98">
        <v>7.6713325225851294</v>
      </c>
      <c r="S98">
        <v>5.7567960318866263</v>
      </c>
      <c r="T98">
        <v>0</v>
      </c>
      <c r="U98">
        <v>52.829697385297919</v>
      </c>
      <c r="V98">
        <v>2.8785000000000003</v>
      </c>
      <c r="W98">
        <v>4.5077305585301835</v>
      </c>
      <c r="X98">
        <v>14.389467887130161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5.9023642500000006</v>
      </c>
      <c r="AG98">
        <v>14.278114214</v>
      </c>
      <c r="AH98">
        <v>0</v>
      </c>
      <c r="AI98">
        <v>0</v>
      </c>
      <c r="AJ98">
        <v>0</v>
      </c>
      <c r="AK98">
        <v>22.890522664302608</v>
      </c>
      <c r="AL98">
        <v>29.944459800000001</v>
      </c>
      <c r="AM98">
        <v>0</v>
      </c>
      <c r="AN98">
        <v>0</v>
      </c>
      <c r="AO98">
        <v>0</v>
      </c>
      <c r="AP98">
        <v>0.53981484009942005</v>
      </c>
      <c r="AQ98">
        <v>0</v>
      </c>
      <c r="AR98">
        <v>0.9305230999999996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605.58552550568641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9.363537240889805</v>
      </c>
      <c r="L99">
        <f t="shared" si="2"/>
        <v>0.16773726086484755</v>
      </c>
      <c r="M99">
        <f t="shared" si="2"/>
        <v>1.4683865376685203</v>
      </c>
      <c r="N99">
        <f t="shared" si="2"/>
        <v>0.59733965581789306</v>
      </c>
      <c r="O99">
        <f t="shared" si="2"/>
        <v>1.6876397067466671</v>
      </c>
      <c r="P99">
        <f t="shared" si="2"/>
        <v>0.55650349835174884</v>
      </c>
      <c r="Q99">
        <f t="shared" si="2"/>
        <v>9.0842012529760666E-2</v>
      </c>
      <c r="R99">
        <f t="shared" si="2"/>
        <v>0.36002369268650969</v>
      </c>
      <c r="S99">
        <f t="shared" si="2"/>
        <v>0.22272163822397517</v>
      </c>
      <c r="T99">
        <f t="shared" si="2"/>
        <v>0</v>
      </c>
      <c r="U99">
        <f t="shared" si="2"/>
        <v>1.1821508991732605</v>
      </c>
      <c r="V99">
        <f t="shared" si="2"/>
        <v>0.1691800043000341</v>
      </c>
      <c r="W99">
        <f t="shared" si="2"/>
        <v>0.27280762417849319</v>
      </c>
      <c r="X99">
        <f t="shared" si="2"/>
        <v>1.1410590622236332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5.5846157727569401E-2</v>
      </c>
      <c r="AC99">
        <f t="shared" si="2"/>
        <v>3.7280423477854555E-2</v>
      </c>
      <c r="AD99">
        <f t="shared" si="2"/>
        <v>3.9461814595457993E-2</v>
      </c>
      <c r="AE99">
        <f t="shared" si="2"/>
        <v>0.12500048459401802</v>
      </c>
      <c r="AF99">
        <f t="shared" si="2"/>
        <v>0.18297329175000013</v>
      </c>
      <c r="AG99">
        <f t="shared" si="2"/>
        <v>0.34267474113599966</v>
      </c>
      <c r="AH99">
        <f t="shared" si="2"/>
        <v>0.23941521313191128</v>
      </c>
      <c r="AI99">
        <f t="shared" si="2"/>
        <v>2.0557547021602514E-2</v>
      </c>
      <c r="AJ99">
        <f t="shared" si="2"/>
        <v>0</v>
      </c>
      <c r="AK99">
        <f t="shared" si="2"/>
        <v>0.5493725439432624</v>
      </c>
      <c r="AL99">
        <f t="shared" si="2"/>
        <v>0.16003650305096806</v>
      </c>
      <c r="AM99">
        <f t="shared" si="2"/>
        <v>1.4603973799999994E-2</v>
      </c>
      <c r="AN99">
        <f t="shared" si="2"/>
        <v>0</v>
      </c>
      <c r="AO99">
        <f t="shared" si="2"/>
        <v>0</v>
      </c>
      <c r="AP99">
        <f t="shared" si="2"/>
        <v>1.0904257134879863E-2</v>
      </c>
      <c r="AQ99">
        <f t="shared" si="2"/>
        <v>0.33143979541706325</v>
      </c>
      <c r="AR99">
        <f t="shared" si="2"/>
        <v>5.7052697568749908E-2</v>
      </c>
      <c r="AS99">
        <f t="shared" si="2"/>
        <v>5.6007013661760273E-2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19.557575243321939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76.76090910167585</v>
      </c>
      <c r="L3">
        <v>33.580246462333392</v>
      </c>
      <c r="M3">
        <v>0</v>
      </c>
      <c r="N3">
        <v>14.389509922357508</v>
      </c>
      <c r="O3">
        <v>48.338845885555372</v>
      </c>
      <c r="P3">
        <v>59.720597695601654</v>
      </c>
      <c r="Q3">
        <v>1.9189999999999998</v>
      </c>
      <c r="R3">
        <v>4.8008339124391943</v>
      </c>
      <c r="S3">
        <v>2.8785000000000003</v>
      </c>
      <c r="T3">
        <v>0</v>
      </c>
      <c r="U3">
        <v>262.32765354812761</v>
      </c>
      <c r="V3">
        <v>0</v>
      </c>
      <c r="W3">
        <v>4.7973879294710322</v>
      </c>
      <c r="X3">
        <v>26.246499036343611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13.235765078408196</v>
      </c>
      <c r="AL3">
        <v>0.56629689999999999</v>
      </c>
      <c r="AM3">
        <v>0</v>
      </c>
      <c r="AN3">
        <v>0</v>
      </c>
      <c r="AO3">
        <v>0</v>
      </c>
      <c r="AP3">
        <v>0</v>
      </c>
      <c r="AQ3">
        <v>0</v>
      </c>
      <c r="AR3">
        <v>0.5380876</v>
      </c>
      <c r="AS3">
        <v>1.1475140504014274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551.24764712271497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76.76090910167585</v>
      </c>
      <c r="L4">
        <v>33.580246462333392</v>
      </c>
      <c r="M4">
        <v>0</v>
      </c>
      <c r="N4">
        <v>14.389509922357508</v>
      </c>
      <c r="O4">
        <v>48.338845885555372</v>
      </c>
      <c r="P4">
        <v>59.720597695601654</v>
      </c>
      <c r="Q4">
        <v>1.9189999999999998</v>
      </c>
      <c r="R4">
        <v>4.8008339124391943</v>
      </c>
      <c r="S4">
        <v>2.8785000000000003</v>
      </c>
      <c r="T4">
        <v>0</v>
      </c>
      <c r="U4">
        <v>262.32765354812761</v>
      </c>
      <c r="V4">
        <v>0</v>
      </c>
      <c r="W4">
        <v>4.7973879294710322</v>
      </c>
      <c r="X4">
        <v>25.804096600147819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13.235765078408196</v>
      </c>
      <c r="AL4">
        <v>0.56629689999999999</v>
      </c>
      <c r="AM4">
        <v>0</v>
      </c>
      <c r="AN4">
        <v>0</v>
      </c>
      <c r="AO4">
        <v>0</v>
      </c>
      <c r="AP4">
        <v>0</v>
      </c>
      <c r="AQ4">
        <v>0</v>
      </c>
      <c r="AR4">
        <v>0.5380876</v>
      </c>
      <c r="AS4">
        <v>1.1475140504014274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550.80524468651913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76.76090910167585</v>
      </c>
      <c r="L5">
        <v>33.580246462333392</v>
      </c>
      <c r="M5">
        <v>0</v>
      </c>
      <c r="N5">
        <v>14.389509922357508</v>
      </c>
      <c r="O5">
        <v>48.338845885555372</v>
      </c>
      <c r="P5">
        <v>59.720597695601654</v>
      </c>
      <c r="Q5">
        <v>1.9189999999999998</v>
      </c>
      <c r="R5">
        <v>4.8008339124391943</v>
      </c>
      <c r="S5">
        <v>2.8785000000000003</v>
      </c>
      <c r="T5">
        <v>0</v>
      </c>
      <c r="U5">
        <v>262.32765354812761</v>
      </c>
      <c r="V5">
        <v>0</v>
      </c>
      <c r="W5">
        <v>4.7973879294710322</v>
      </c>
      <c r="X5">
        <v>30.671574783824209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13.235765078408196</v>
      </c>
      <c r="AL5">
        <v>0.56629689999999999</v>
      </c>
      <c r="AM5">
        <v>0</v>
      </c>
      <c r="AN5">
        <v>0</v>
      </c>
      <c r="AO5">
        <v>0</v>
      </c>
      <c r="AP5">
        <v>0</v>
      </c>
      <c r="AQ5">
        <v>0</v>
      </c>
      <c r="AR5">
        <v>0.5380876</v>
      </c>
      <c r="AS5">
        <v>1.1475140504014274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555.67272287019557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76.76090910167585</v>
      </c>
      <c r="L6">
        <v>33.580246462333392</v>
      </c>
      <c r="M6">
        <v>0</v>
      </c>
      <c r="N6">
        <v>14.389509922357508</v>
      </c>
      <c r="O6">
        <v>48.338845885555372</v>
      </c>
      <c r="P6">
        <v>59.720597695601654</v>
      </c>
      <c r="Q6">
        <v>1.9189999999999998</v>
      </c>
      <c r="R6">
        <v>4.8008339124391943</v>
      </c>
      <c r="S6">
        <v>2.8785000000000003</v>
      </c>
      <c r="T6">
        <v>0</v>
      </c>
      <c r="U6">
        <v>262.32765354812761</v>
      </c>
      <c r="V6">
        <v>0</v>
      </c>
      <c r="W6">
        <v>4.7973879294710322</v>
      </c>
      <c r="X6">
        <v>30.671574783824209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13.235765078408196</v>
      </c>
      <c r="AL6">
        <v>0.56629689999999999</v>
      </c>
      <c r="AM6">
        <v>0</v>
      </c>
      <c r="AN6">
        <v>0</v>
      </c>
      <c r="AO6">
        <v>0</v>
      </c>
      <c r="AP6">
        <v>0</v>
      </c>
      <c r="AQ6">
        <v>0</v>
      </c>
      <c r="AR6">
        <v>0.5380876</v>
      </c>
      <c r="AS6">
        <v>1.1475140504014274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555.67272287019557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76.76090910167585</v>
      </c>
      <c r="L7">
        <v>33.580246462333392</v>
      </c>
      <c r="M7">
        <v>0</v>
      </c>
      <c r="N7">
        <v>14.389509922357508</v>
      </c>
      <c r="O7">
        <v>48.338845885555372</v>
      </c>
      <c r="P7">
        <v>59.720597695601654</v>
      </c>
      <c r="Q7">
        <v>1.9189999999999998</v>
      </c>
      <c r="R7">
        <v>4.8008339124391943</v>
      </c>
      <c r="S7">
        <v>2.8785000000000003</v>
      </c>
      <c r="T7">
        <v>0</v>
      </c>
      <c r="U7">
        <v>262.32765354812761</v>
      </c>
      <c r="V7">
        <v>0</v>
      </c>
      <c r="W7">
        <v>4.7973879294710322</v>
      </c>
      <c r="X7">
        <v>25.910753802799753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13.235765078408196</v>
      </c>
      <c r="AL7">
        <v>0.56629689999999999</v>
      </c>
      <c r="AM7">
        <v>0</v>
      </c>
      <c r="AN7">
        <v>0</v>
      </c>
      <c r="AO7">
        <v>0</v>
      </c>
      <c r="AP7">
        <v>0</v>
      </c>
      <c r="AQ7">
        <v>0</v>
      </c>
      <c r="AR7">
        <v>0.5380876</v>
      </c>
      <c r="AS7">
        <v>1.1475140504014274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550.91190188917108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76.76090910167585</v>
      </c>
      <c r="L8">
        <v>33.580246462333392</v>
      </c>
      <c r="M8">
        <v>0</v>
      </c>
      <c r="N8">
        <v>14.389509922357508</v>
      </c>
      <c r="O8">
        <v>48.338845885555372</v>
      </c>
      <c r="P8">
        <v>59.720597695601654</v>
      </c>
      <c r="Q8">
        <v>1.9189999999999998</v>
      </c>
      <c r="R8">
        <v>4.8008339124391943</v>
      </c>
      <c r="S8">
        <v>2.8785000000000003</v>
      </c>
      <c r="T8">
        <v>0</v>
      </c>
      <c r="U8">
        <v>262.32765354812761</v>
      </c>
      <c r="V8">
        <v>0</v>
      </c>
      <c r="W8">
        <v>4.7973879294710322</v>
      </c>
      <c r="X8">
        <v>25.910753802799753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13.235765078408196</v>
      </c>
      <c r="AL8">
        <v>0.56629689999999999</v>
      </c>
      <c r="AM8">
        <v>0</v>
      </c>
      <c r="AN8">
        <v>0</v>
      </c>
      <c r="AO8">
        <v>0</v>
      </c>
      <c r="AP8">
        <v>0</v>
      </c>
      <c r="AQ8">
        <v>0</v>
      </c>
      <c r="AR8">
        <v>0.5380876</v>
      </c>
      <c r="AS8">
        <v>1.1475140504014274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550.91190188917108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76.76090910167585</v>
      </c>
      <c r="L9">
        <v>33.580246462333392</v>
      </c>
      <c r="M9">
        <v>0</v>
      </c>
      <c r="N9">
        <v>14.389509922357508</v>
      </c>
      <c r="O9">
        <v>48.338845885555372</v>
      </c>
      <c r="P9">
        <v>59.720597695601654</v>
      </c>
      <c r="Q9">
        <v>1.9189999999999998</v>
      </c>
      <c r="R9">
        <v>4.8008339124391943</v>
      </c>
      <c r="S9">
        <v>2.8785000000000003</v>
      </c>
      <c r="T9">
        <v>0</v>
      </c>
      <c r="U9">
        <v>262.32765354812761</v>
      </c>
      <c r="V9">
        <v>0</v>
      </c>
      <c r="W9">
        <v>4.7973879294710322</v>
      </c>
      <c r="X9">
        <v>15.349975081168829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13.235765078408196</v>
      </c>
      <c r="AL9">
        <v>0.56629689999999999</v>
      </c>
      <c r="AM9">
        <v>0</v>
      </c>
      <c r="AN9">
        <v>0</v>
      </c>
      <c r="AO9">
        <v>0</v>
      </c>
      <c r="AP9">
        <v>0</v>
      </c>
      <c r="AQ9">
        <v>0</v>
      </c>
      <c r="AR9">
        <v>0.5380876</v>
      </c>
      <c r="AS9">
        <v>1.1475140504014274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540.35112316754021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76.76090910167585</v>
      </c>
      <c r="L10">
        <v>33.580246462333392</v>
      </c>
      <c r="M10">
        <v>0</v>
      </c>
      <c r="N10">
        <v>14.389509922357508</v>
      </c>
      <c r="O10">
        <v>48.338845885555372</v>
      </c>
      <c r="P10">
        <v>59.720597695601654</v>
      </c>
      <c r="Q10">
        <v>1.9189999999999998</v>
      </c>
      <c r="R10">
        <v>4.8008339124391943</v>
      </c>
      <c r="S10">
        <v>2.8785000000000003</v>
      </c>
      <c r="T10">
        <v>0</v>
      </c>
      <c r="U10">
        <v>262.32765354812761</v>
      </c>
      <c r="V10">
        <v>0</v>
      </c>
      <c r="W10">
        <v>4.7973879294710322</v>
      </c>
      <c r="X10">
        <v>15.349975081168829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13.235765078408196</v>
      </c>
      <c r="AL10">
        <v>0.56629689999999999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0.5380876</v>
      </c>
      <c r="AS10">
        <v>1.1475140504014274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540.35112316754021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76.76090910167585</v>
      </c>
      <c r="L11">
        <v>33.580246462333392</v>
      </c>
      <c r="M11">
        <v>0</v>
      </c>
      <c r="N11">
        <v>14.389509922357508</v>
      </c>
      <c r="O11">
        <v>48.338845885555372</v>
      </c>
      <c r="P11">
        <v>59.720597695601654</v>
      </c>
      <c r="Q11">
        <v>1.9189999999999998</v>
      </c>
      <c r="R11">
        <v>4.8008339124391943</v>
      </c>
      <c r="S11">
        <v>2.8785000000000003</v>
      </c>
      <c r="T11">
        <v>0</v>
      </c>
      <c r="U11">
        <v>262.32765354812761</v>
      </c>
      <c r="V11">
        <v>0</v>
      </c>
      <c r="W11">
        <v>4.7975000000000003</v>
      </c>
      <c r="X11">
        <v>16.311355060422958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13.235765078408196</v>
      </c>
      <c r="AL11">
        <v>0.56629689999999999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6.4570511999999995</v>
      </c>
      <c r="AS11">
        <v>1.1475140504014274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547.23157881732334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76.76090910167585</v>
      </c>
      <c r="L12">
        <v>33.580246462333392</v>
      </c>
      <c r="M12">
        <v>0</v>
      </c>
      <c r="N12">
        <v>14.389509922357508</v>
      </c>
      <c r="O12">
        <v>48.338845885555372</v>
      </c>
      <c r="P12">
        <v>59.720597695601654</v>
      </c>
      <c r="Q12">
        <v>1.9189999999999998</v>
      </c>
      <c r="R12">
        <v>4.8008339124391943</v>
      </c>
      <c r="S12">
        <v>2.8785000000000003</v>
      </c>
      <c r="T12">
        <v>0</v>
      </c>
      <c r="U12">
        <v>262.32765354812761</v>
      </c>
      <c r="V12">
        <v>0</v>
      </c>
      <c r="W12">
        <v>4.7975000000000003</v>
      </c>
      <c r="X12">
        <v>16.311077436876097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13.235765078408196</v>
      </c>
      <c r="AL12">
        <v>0.56629689999999999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6.4570511999999995</v>
      </c>
      <c r="AS12">
        <v>1.1475140504014274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547.2313011937764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76.76090910167585</v>
      </c>
      <c r="L13">
        <v>33.580246462333392</v>
      </c>
      <c r="M13">
        <v>0</v>
      </c>
      <c r="N13">
        <v>14.389509922357508</v>
      </c>
      <c r="O13">
        <v>48.338845885555372</v>
      </c>
      <c r="P13">
        <v>59.720597695601654</v>
      </c>
      <c r="Q13">
        <v>1.9189999999999998</v>
      </c>
      <c r="R13">
        <v>4.8008339124391943</v>
      </c>
      <c r="S13">
        <v>2.8785000000000003</v>
      </c>
      <c r="T13">
        <v>0</v>
      </c>
      <c r="U13">
        <v>262.32765354812761</v>
      </c>
      <c r="V13">
        <v>0</v>
      </c>
      <c r="W13">
        <v>4.7975000000000003</v>
      </c>
      <c r="X13">
        <v>16.311649268823896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13.235765078408196</v>
      </c>
      <c r="AL13">
        <v>0.56629689999999999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1.0761752</v>
      </c>
      <c r="AS13">
        <v>1.1475140504014274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541.85099702572415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76.76090910167585</v>
      </c>
      <c r="L14">
        <v>33.580246462333392</v>
      </c>
      <c r="M14">
        <v>0</v>
      </c>
      <c r="N14">
        <v>14.389509922357508</v>
      </c>
      <c r="O14">
        <v>48.338845885555372</v>
      </c>
      <c r="P14">
        <v>59.720597695601654</v>
      </c>
      <c r="Q14">
        <v>1.9189999999999998</v>
      </c>
      <c r="R14">
        <v>4.8008339124391943</v>
      </c>
      <c r="S14">
        <v>2.8785000000000003</v>
      </c>
      <c r="T14">
        <v>0</v>
      </c>
      <c r="U14">
        <v>262.32765354812761</v>
      </c>
      <c r="V14">
        <v>0</v>
      </c>
      <c r="W14">
        <v>4.7975000000000003</v>
      </c>
      <c r="X14">
        <v>16.310944412275621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13.235765078408196</v>
      </c>
      <c r="AL14">
        <v>0.56629689999999999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0.5380876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541.31220456917595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76.76090910167585</v>
      </c>
      <c r="L15">
        <v>33.580246462333392</v>
      </c>
      <c r="M15">
        <v>0</v>
      </c>
      <c r="N15">
        <v>14.389509922357508</v>
      </c>
      <c r="O15">
        <v>48.338845885555372</v>
      </c>
      <c r="P15">
        <v>59.720597695601654</v>
      </c>
      <c r="Q15">
        <v>1.9189999999999998</v>
      </c>
      <c r="R15">
        <v>4.8008339124391943</v>
      </c>
      <c r="S15">
        <v>2.8785000000000003</v>
      </c>
      <c r="T15">
        <v>0</v>
      </c>
      <c r="U15">
        <v>262.32765354812761</v>
      </c>
      <c r="V15">
        <v>0</v>
      </c>
      <c r="W15">
        <v>4.7975000000000003</v>
      </c>
      <c r="X15">
        <v>16.312351186515855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13.235765078408196</v>
      </c>
      <c r="AL15">
        <v>0.56629689999999999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0.5380876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541.31361134341614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76.76090910167585</v>
      </c>
      <c r="L16">
        <v>33.580246462333392</v>
      </c>
      <c r="M16">
        <v>0</v>
      </c>
      <c r="N16">
        <v>14.389509922357508</v>
      </c>
      <c r="O16">
        <v>48.338845885555372</v>
      </c>
      <c r="P16">
        <v>59.720597695601654</v>
      </c>
      <c r="Q16">
        <v>1.9189999999999998</v>
      </c>
      <c r="R16">
        <v>4.8008339124391943</v>
      </c>
      <c r="S16">
        <v>2.8785000000000003</v>
      </c>
      <c r="T16">
        <v>0</v>
      </c>
      <c r="U16">
        <v>262.32765354812761</v>
      </c>
      <c r="V16">
        <v>0</v>
      </c>
      <c r="W16">
        <v>4.7975000000000003</v>
      </c>
      <c r="X16">
        <v>16.312351186515855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13.235765078408196</v>
      </c>
      <c r="AL16">
        <v>0.56629689999999999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0.5380876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541.31361134341614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76.76090910167585</v>
      </c>
      <c r="L17">
        <v>33.580246462333392</v>
      </c>
      <c r="M17">
        <v>0</v>
      </c>
      <c r="N17">
        <v>14.389509922357508</v>
      </c>
      <c r="O17">
        <v>48.338845885555372</v>
      </c>
      <c r="P17">
        <v>59.720597695601654</v>
      </c>
      <c r="Q17">
        <v>1.9189999999999998</v>
      </c>
      <c r="R17">
        <v>4.8008339124391943</v>
      </c>
      <c r="S17">
        <v>2.8785000000000003</v>
      </c>
      <c r="T17">
        <v>0</v>
      </c>
      <c r="U17">
        <v>262.32765354812761</v>
      </c>
      <c r="V17">
        <v>0</v>
      </c>
      <c r="W17">
        <v>4.7975000000000003</v>
      </c>
      <c r="X17">
        <v>16.312351186515855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13.235765078408196</v>
      </c>
      <c r="AL17">
        <v>0.56629689999999999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0.5380876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541.31361134341614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76.76090910167585</v>
      </c>
      <c r="L18">
        <v>33.580246462333392</v>
      </c>
      <c r="M18">
        <v>0</v>
      </c>
      <c r="N18">
        <v>14.389509922357508</v>
      </c>
      <c r="O18">
        <v>48.338845885555372</v>
      </c>
      <c r="P18">
        <v>59.720597695601654</v>
      </c>
      <c r="Q18">
        <v>1.9189999999999998</v>
      </c>
      <c r="R18">
        <v>4.8008339124391943</v>
      </c>
      <c r="S18">
        <v>2.8785000000000003</v>
      </c>
      <c r="T18">
        <v>0</v>
      </c>
      <c r="U18">
        <v>262.32765354812761</v>
      </c>
      <c r="V18">
        <v>0</v>
      </c>
      <c r="W18">
        <v>4.7975000000000003</v>
      </c>
      <c r="X18">
        <v>16.312351186515855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13.235765078408196</v>
      </c>
      <c r="AL18">
        <v>0.56629689999999999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0.5380876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541.31361134341614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76.76090910167585</v>
      </c>
      <c r="L19">
        <v>33.580246462333392</v>
      </c>
      <c r="M19">
        <v>0</v>
      </c>
      <c r="N19">
        <v>14.389509922357508</v>
      </c>
      <c r="O19">
        <v>48.338845885555372</v>
      </c>
      <c r="P19">
        <v>59.720597695601654</v>
      </c>
      <c r="Q19">
        <v>1.9189999999999998</v>
      </c>
      <c r="R19">
        <v>4.8008339124391943</v>
      </c>
      <c r="S19">
        <v>2.8785000000000003</v>
      </c>
      <c r="T19">
        <v>0</v>
      </c>
      <c r="U19">
        <v>262.32765354812761</v>
      </c>
      <c r="V19">
        <v>0</v>
      </c>
      <c r="W19">
        <v>4.7975000000000003</v>
      </c>
      <c r="X19">
        <v>14.510475683440687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13.235765078408196</v>
      </c>
      <c r="AL19">
        <v>0.56629689999999999</v>
      </c>
      <c r="AM19">
        <v>0</v>
      </c>
      <c r="AN19">
        <v>0</v>
      </c>
      <c r="AO19">
        <v>0</v>
      </c>
      <c r="AP19">
        <v>9.3643302506048076E-2</v>
      </c>
      <c r="AQ19">
        <v>0</v>
      </c>
      <c r="AR19">
        <v>0.5380876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539.60537914284703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76.76090910167585</v>
      </c>
      <c r="L20">
        <v>33.580246462333392</v>
      </c>
      <c r="M20">
        <v>0</v>
      </c>
      <c r="N20">
        <v>14.389509922357508</v>
      </c>
      <c r="O20">
        <v>48.338845885555372</v>
      </c>
      <c r="P20">
        <v>59.720597695601654</v>
      </c>
      <c r="Q20">
        <v>1.9189999999999998</v>
      </c>
      <c r="R20">
        <v>4.8008339124391943</v>
      </c>
      <c r="S20">
        <v>2.8785000000000003</v>
      </c>
      <c r="T20">
        <v>0</v>
      </c>
      <c r="U20">
        <v>262.32765354812761</v>
      </c>
      <c r="V20">
        <v>0</v>
      </c>
      <c r="W20">
        <v>4.7975000000000003</v>
      </c>
      <c r="X20">
        <v>16.310272060537311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13.235765078408196</v>
      </c>
      <c r="AL20">
        <v>0.56629689999999999</v>
      </c>
      <c r="AM20">
        <v>0</v>
      </c>
      <c r="AN20">
        <v>0</v>
      </c>
      <c r="AO20">
        <v>0</v>
      </c>
      <c r="AP20">
        <v>9.3643302506048076E-2</v>
      </c>
      <c r="AQ20">
        <v>0</v>
      </c>
      <c r="AR20">
        <v>0.5380876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541.40517551994367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76.76090910167585</v>
      </c>
      <c r="L21">
        <v>33.580246462333392</v>
      </c>
      <c r="M21">
        <v>0</v>
      </c>
      <c r="N21">
        <v>14.389509922357508</v>
      </c>
      <c r="O21">
        <v>48.338845885555372</v>
      </c>
      <c r="P21">
        <v>59.720597695601654</v>
      </c>
      <c r="Q21">
        <v>1.9189999999999998</v>
      </c>
      <c r="R21">
        <v>4.8008339124391943</v>
      </c>
      <c r="S21">
        <v>2.8785000000000003</v>
      </c>
      <c r="T21">
        <v>0</v>
      </c>
      <c r="U21">
        <v>262.32765354812761</v>
      </c>
      <c r="V21">
        <v>0</v>
      </c>
      <c r="W21">
        <v>4.7975000000000003</v>
      </c>
      <c r="X21">
        <v>16.310272060537311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13.235765078408196</v>
      </c>
      <c r="AL21">
        <v>3.1146329500000007</v>
      </c>
      <c r="AM21">
        <v>0</v>
      </c>
      <c r="AN21">
        <v>0</v>
      </c>
      <c r="AO21">
        <v>0</v>
      </c>
      <c r="AP21">
        <v>9.3643302506048076E-2</v>
      </c>
      <c r="AQ21">
        <v>0</v>
      </c>
      <c r="AR21">
        <v>0.5380876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543.95351156994366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76.76090910167585</v>
      </c>
      <c r="L22">
        <v>33.580246462333392</v>
      </c>
      <c r="M22">
        <v>0</v>
      </c>
      <c r="N22">
        <v>14.389509922357508</v>
      </c>
      <c r="O22">
        <v>48.338845885555372</v>
      </c>
      <c r="P22">
        <v>59.720597695601654</v>
      </c>
      <c r="Q22">
        <v>1.9189999999999998</v>
      </c>
      <c r="R22">
        <v>4.8008339124391943</v>
      </c>
      <c r="S22">
        <v>2.8785000000000003</v>
      </c>
      <c r="T22">
        <v>0</v>
      </c>
      <c r="U22">
        <v>262.32765354812761</v>
      </c>
      <c r="V22">
        <v>0</v>
      </c>
      <c r="W22">
        <v>4.7975000000000003</v>
      </c>
      <c r="X22">
        <v>16.310272060537311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13.235765078408196</v>
      </c>
      <c r="AL22">
        <v>3.1146329500000007</v>
      </c>
      <c r="AM22">
        <v>0</v>
      </c>
      <c r="AN22">
        <v>0</v>
      </c>
      <c r="AO22">
        <v>0</v>
      </c>
      <c r="AP22">
        <v>9.3643302506048076E-2</v>
      </c>
      <c r="AQ22">
        <v>0</v>
      </c>
      <c r="AR22">
        <v>0.5380876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543.95351156994366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76.76090910167585</v>
      </c>
      <c r="L23">
        <v>33.580246462333392</v>
      </c>
      <c r="M23">
        <v>0</v>
      </c>
      <c r="N23">
        <v>14.389509922357508</v>
      </c>
      <c r="O23">
        <v>48.338845885555372</v>
      </c>
      <c r="P23">
        <v>59.720597695601654</v>
      </c>
      <c r="Q23">
        <v>1.9189999999999998</v>
      </c>
      <c r="R23">
        <v>4.8008339124391943</v>
      </c>
      <c r="S23">
        <v>2.8785000000000003</v>
      </c>
      <c r="T23">
        <v>0</v>
      </c>
      <c r="U23">
        <v>262.32765354812761</v>
      </c>
      <c r="V23">
        <v>0</v>
      </c>
      <c r="W23">
        <v>4.516549660781167</v>
      </c>
      <c r="X23">
        <v>15.640660914151315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13.235765078408196</v>
      </c>
      <c r="AL23">
        <v>3.1146329500000007</v>
      </c>
      <c r="AM23">
        <v>0</v>
      </c>
      <c r="AN23">
        <v>0</v>
      </c>
      <c r="AO23">
        <v>0</v>
      </c>
      <c r="AP23">
        <v>9.3643302506048076E-2</v>
      </c>
      <c r="AQ23">
        <v>0</v>
      </c>
      <c r="AR23">
        <v>0.5380876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543.00295008433886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76.76090910167585</v>
      </c>
      <c r="L24">
        <v>33.580246462333392</v>
      </c>
      <c r="M24">
        <v>0</v>
      </c>
      <c r="N24">
        <v>14.389509922357508</v>
      </c>
      <c r="O24">
        <v>48.338845885555372</v>
      </c>
      <c r="P24">
        <v>59.720597695601654</v>
      </c>
      <c r="Q24">
        <v>1.9189999999999998</v>
      </c>
      <c r="R24">
        <v>4.8008339124391943</v>
      </c>
      <c r="S24">
        <v>2.8785000000000003</v>
      </c>
      <c r="T24">
        <v>0</v>
      </c>
      <c r="U24">
        <v>262.32765354812761</v>
      </c>
      <c r="V24">
        <v>0</v>
      </c>
      <c r="W24">
        <v>4.7973879294710322</v>
      </c>
      <c r="X24">
        <v>16.310733727751153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13.235765078408196</v>
      </c>
      <c r="AL24">
        <v>3.1146329500000007</v>
      </c>
      <c r="AM24">
        <v>0</v>
      </c>
      <c r="AN24">
        <v>0</v>
      </c>
      <c r="AO24">
        <v>0</v>
      </c>
      <c r="AP24">
        <v>9.3643302506048076E-2</v>
      </c>
      <c r="AQ24">
        <v>0</v>
      </c>
      <c r="AR24">
        <v>0.5380876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547.97019332734567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76.76090910167585</v>
      </c>
      <c r="L25">
        <v>33.580246462333392</v>
      </c>
      <c r="M25">
        <v>0</v>
      </c>
      <c r="N25">
        <v>14.389509922357508</v>
      </c>
      <c r="O25">
        <v>48.338845885555372</v>
      </c>
      <c r="P25">
        <v>59.720597695601654</v>
      </c>
      <c r="Q25">
        <v>1.9189999999999998</v>
      </c>
      <c r="R25">
        <v>4.8008339124391943</v>
      </c>
      <c r="S25">
        <v>2.8785000000000003</v>
      </c>
      <c r="T25">
        <v>0</v>
      </c>
      <c r="U25">
        <v>262.32765354812761</v>
      </c>
      <c r="V25">
        <v>0</v>
      </c>
      <c r="W25">
        <v>8.4810491836734681</v>
      </c>
      <c r="X25">
        <v>30.608486642412675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13.235765078408196</v>
      </c>
      <c r="AL25">
        <v>3.1146329500000007</v>
      </c>
      <c r="AM25">
        <v>0</v>
      </c>
      <c r="AN25">
        <v>0</v>
      </c>
      <c r="AO25">
        <v>0</v>
      </c>
      <c r="AP25">
        <v>9.3643302506048076E-2</v>
      </c>
      <c r="AQ25">
        <v>0</v>
      </c>
      <c r="AR25">
        <v>0.5380876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569.96793991094069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76.76090910167585</v>
      </c>
      <c r="L26">
        <v>33.580246462333392</v>
      </c>
      <c r="M26">
        <v>0</v>
      </c>
      <c r="N26">
        <v>14.389509922357508</v>
      </c>
      <c r="O26">
        <v>48.338845885555372</v>
      </c>
      <c r="P26">
        <v>59.720597695601654</v>
      </c>
      <c r="Q26">
        <v>1.9200811267605635</v>
      </c>
      <c r="R26">
        <v>4.7985903409090911</v>
      </c>
      <c r="S26">
        <v>2.8807227799227801</v>
      </c>
      <c r="T26">
        <v>0</v>
      </c>
      <c r="U26">
        <v>262.32765354812761</v>
      </c>
      <c r="V26">
        <v>0</v>
      </c>
      <c r="W26">
        <v>8.4810491836734681</v>
      </c>
      <c r="X26">
        <v>30.670472314952807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2.2263452373202117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13.235765078408196</v>
      </c>
      <c r="AL26">
        <v>3.1146329500000007</v>
      </c>
      <c r="AM26">
        <v>0</v>
      </c>
      <c r="AN26">
        <v>0</v>
      </c>
      <c r="AO26">
        <v>0</v>
      </c>
      <c r="AP26">
        <v>9.3643302506048076E-2</v>
      </c>
      <c r="AQ26">
        <v>0</v>
      </c>
      <c r="AR26">
        <v>0.5380876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576.87329375595425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76.76090910167585</v>
      </c>
      <c r="L27">
        <v>31.350298331161863</v>
      </c>
      <c r="M27">
        <v>0</v>
      </c>
      <c r="N27">
        <v>14.389509922357508</v>
      </c>
      <c r="O27">
        <v>48.338845885555372</v>
      </c>
      <c r="P27">
        <v>59.720597695601654</v>
      </c>
      <c r="Q27">
        <v>1.9200811267605635</v>
      </c>
      <c r="R27">
        <v>4.7986027425320046</v>
      </c>
      <c r="S27">
        <v>2.8807227799227801</v>
      </c>
      <c r="T27">
        <v>0</v>
      </c>
      <c r="U27">
        <v>262.32765354812761</v>
      </c>
      <c r="V27">
        <v>3.1798636054313101</v>
      </c>
      <c r="W27">
        <v>7.6604751942970832</v>
      </c>
      <c r="X27">
        <v>30.670472314952807</v>
      </c>
      <c r="Y27">
        <v>0</v>
      </c>
      <c r="Z27">
        <v>0</v>
      </c>
      <c r="AA27">
        <v>2.0214798035630572</v>
      </c>
      <c r="AB27">
        <v>0.81221681350337604</v>
      </c>
      <c r="AC27">
        <v>0</v>
      </c>
      <c r="AD27">
        <v>4.4526902206661623</v>
      </c>
      <c r="AE27">
        <v>8.0326645754481678</v>
      </c>
      <c r="AF27">
        <v>0</v>
      </c>
      <c r="AG27">
        <v>0</v>
      </c>
      <c r="AH27">
        <v>9.6935214600000013</v>
      </c>
      <c r="AI27">
        <v>0</v>
      </c>
      <c r="AJ27">
        <v>0</v>
      </c>
      <c r="AK27">
        <v>13.235765078408196</v>
      </c>
      <c r="AL27">
        <v>0.62292664079173854</v>
      </c>
      <c r="AM27">
        <v>0</v>
      </c>
      <c r="AN27">
        <v>0</v>
      </c>
      <c r="AO27">
        <v>0</v>
      </c>
      <c r="AP27">
        <v>9.3643302506048076E-2</v>
      </c>
      <c r="AQ27">
        <v>0</v>
      </c>
      <c r="AR27">
        <v>0.5380876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584.64854179366478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76.759810427008475</v>
      </c>
      <c r="L28">
        <v>31.140176010719397</v>
      </c>
      <c r="M28">
        <v>0</v>
      </c>
      <c r="N28">
        <v>14.389509922357508</v>
      </c>
      <c r="O28">
        <v>48.338845885555372</v>
      </c>
      <c r="P28">
        <v>59.720597695601654</v>
      </c>
      <c r="Q28">
        <v>1.6695988412887828</v>
      </c>
      <c r="R28">
        <v>4.7986027425320046</v>
      </c>
      <c r="S28">
        <v>2.3601052557358697</v>
      </c>
      <c r="T28">
        <v>0</v>
      </c>
      <c r="U28">
        <v>262.32765354812761</v>
      </c>
      <c r="V28">
        <v>4.6989288372093023</v>
      </c>
      <c r="W28">
        <v>8.4799842539682544</v>
      </c>
      <c r="X28">
        <v>30.670472314952807</v>
      </c>
      <c r="Y28">
        <v>0</v>
      </c>
      <c r="Z28">
        <v>0</v>
      </c>
      <c r="AA28">
        <v>3.4238094569854671</v>
      </c>
      <c r="AB28">
        <v>3.2098804994748695</v>
      </c>
      <c r="AC28">
        <v>0</v>
      </c>
      <c r="AD28">
        <v>4.4526902206661623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13.235765078408196</v>
      </c>
      <c r="AL28">
        <v>0.62292664079173854</v>
      </c>
      <c r="AM28">
        <v>0.38986398919729937</v>
      </c>
      <c r="AN28">
        <v>0</v>
      </c>
      <c r="AO28">
        <v>0</v>
      </c>
      <c r="AP28">
        <v>9.3643302506048076E-2</v>
      </c>
      <c r="AQ28">
        <v>0</v>
      </c>
      <c r="AR28">
        <v>0.5380876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594.34901894893653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95.949599708359386</v>
      </c>
      <c r="L29">
        <v>62.589752416451255</v>
      </c>
      <c r="M29">
        <v>0</v>
      </c>
      <c r="N29">
        <v>14.389509922357508</v>
      </c>
      <c r="O29">
        <v>48.338845885555372</v>
      </c>
      <c r="P29">
        <v>59.720597695601654</v>
      </c>
      <c r="Q29">
        <v>2.5705885883514314</v>
      </c>
      <c r="R29">
        <v>10.330838439390215</v>
      </c>
      <c r="S29">
        <v>6.3734564041450783</v>
      </c>
      <c r="T29">
        <v>0</v>
      </c>
      <c r="U29">
        <v>262.32765354812761</v>
      </c>
      <c r="V29">
        <v>5.0601106636500752</v>
      </c>
      <c r="W29">
        <v>8.4799842539682544</v>
      </c>
      <c r="X29">
        <v>30.670472314952807</v>
      </c>
      <c r="Y29">
        <v>0</v>
      </c>
      <c r="Z29">
        <v>0.2680843</v>
      </c>
      <c r="AA29">
        <v>6.7382664351851869</v>
      </c>
      <c r="AB29">
        <v>3.2098804994748695</v>
      </c>
      <c r="AC29">
        <v>0.31030222381027167</v>
      </c>
      <c r="AD29">
        <v>4.4526902206661623</v>
      </c>
      <c r="AE29">
        <v>8.0326645754481678</v>
      </c>
      <c r="AF29">
        <v>0</v>
      </c>
      <c r="AG29">
        <v>0</v>
      </c>
      <c r="AH29">
        <v>19.617840922998948</v>
      </c>
      <c r="AI29">
        <v>0</v>
      </c>
      <c r="AJ29">
        <v>0</v>
      </c>
      <c r="AK29">
        <v>13.235765078408196</v>
      </c>
      <c r="AL29">
        <v>1.6988907000000004</v>
      </c>
      <c r="AM29">
        <v>1.2865512151537886</v>
      </c>
      <c r="AN29">
        <v>0</v>
      </c>
      <c r="AO29">
        <v>0</v>
      </c>
      <c r="AP29">
        <v>9.3643302506048076E-2</v>
      </c>
      <c r="AQ29">
        <v>0</v>
      </c>
      <c r="AR29">
        <v>0.80713139999999994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667.70063476496375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95.949346649214164</v>
      </c>
      <c r="L30">
        <v>62.589752416451255</v>
      </c>
      <c r="M30">
        <v>0</v>
      </c>
      <c r="N30">
        <v>14.389509922357508</v>
      </c>
      <c r="O30">
        <v>48.338845885555372</v>
      </c>
      <c r="P30">
        <v>59.720597695601654</v>
      </c>
      <c r="Q30">
        <v>2.5705885883514314</v>
      </c>
      <c r="R30">
        <v>10.330838439390215</v>
      </c>
      <c r="S30">
        <v>6.4303303882306482</v>
      </c>
      <c r="T30">
        <v>0</v>
      </c>
      <c r="U30">
        <v>262.32765354812761</v>
      </c>
      <c r="V30">
        <v>5.0601106636500752</v>
      </c>
      <c r="W30">
        <v>8.4799842539682544</v>
      </c>
      <c r="X30">
        <v>30.670472314952807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7.08202927406942</v>
      </c>
      <c r="AD30">
        <v>6.6790354579863731</v>
      </c>
      <c r="AE30">
        <v>8.0326645754481678</v>
      </c>
      <c r="AF30">
        <v>0</v>
      </c>
      <c r="AG30">
        <v>0</v>
      </c>
      <c r="AH30">
        <v>26.541785077001055</v>
      </c>
      <c r="AI30">
        <v>0.93061892301649662</v>
      </c>
      <c r="AJ30">
        <v>0</v>
      </c>
      <c r="AK30">
        <v>13.235765078408196</v>
      </c>
      <c r="AL30">
        <v>13.591125600000003</v>
      </c>
      <c r="AM30">
        <v>1.2865512151537886</v>
      </c>
      <c r="AN30">
        <v>0</v>
      </c>
      <c r="AO30">
        <v>0</v>
      </c>
      <c r="AP30">
        <v>9.3643302506048076E-2</v>
      </c>
      <c r="AQ30">
        <v>0</v>
      </c>
      <c r="AR30">
        <v>8.8784454000000004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710.69364381799051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157.43399652950669</v>
      </c>
      <c r="L31">
        <v>62.589752416451255</v>
      </c>
      <c r="M31">
        <v>0</v>
      </c>
      <c r="N31">
        <v>14.389509922357508</v>
      </c>
      <c r="O31">
        <v>48.338845885555372</v>
      </c>
      <c r="P31">
        <v>59.720597695601654</v>
      </c>
      <c r="Q31">
        <v>2.5705885883514314</v>
      </c>
      <c r="R31">
        <v>10.330838439390215</v>
      </c>
      <c r="S31">
        <v>6.4303303882306482</v>
      </c>
      <c r="T31">
        <v>0</v>
      </c>
      <c r="U31">
        <v>262.32765354812761</v>
      </c>
      <c r="V31">
        <v>5.0601106636500752</v>
      </c>
      <c r="W31">
        <v>8.4799842539682544</v>
      </c>
      <c r="X31">
        <v>30.670472314952807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7.08202927406942</v>
      </c>
      <c r="AD31">
        <v>6.6790354579863731</v>
      </c>
      <c r="AE31">
        <v>8.0326645754481678</v>
      </c>
      <c r="AF31">
        <v>0</v>
      </c>
      <c r="AG31">
        <v>0</v>
      </c>
      <c r="AH31">
        <v>33.465728722998939</v>
      </c>
      <c r="AI31">
        <v>3.9842902796543602</v>
      </c>
      <c r="AJ31">
        <v>0</v>
      </c>
      <c r="AK31">
        <v>13.235765078408196</v>
      </c>
      <c r="AL31">
        <v>13.591125600000003</v>
      </c>
      <c r="AM31">
        <v>2.5679045519879975</v>
      </c>
      <c r="AN31">
        <v>0</v>
      </c>
      <c r="AO31">
        <v>0</v>
      </c>
      <c r="AP31">
        <v>9.3643302506048076E-2</v>
      </c>
      <c r="AQ31">
        <v>0</v>
      </c>
      <c r="AR31">
        <v>8.8784454000000004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783.43726203775316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149.39286037874439</v>
      </c>
      <c r="L32">
        <v>62.589752416451255</v>
      </c>
      <c r="M32">
        <v>0</v>
      </c>
      <c r="N32">
        <v>14.389509922357508</v>
      </c>
      <c r="O32">
        <v>48.338845885555372</v>
      </c>
      <c r="P32">
        <v>59.720597695601654</v>
      </c>
      <c r="Q32">
        <v>2.5705885883514314</v>
      </c>
      <c r="R32">
        <v>10.330838439390215</v>
      </c>
      <c r="S32">
        <v>6.4303303882306482</v>
      </c>
      <c r="T32">
        <v>0</v>
      </c>
      <c r="U32">
        <v>262.32765354812761</v>
      </c>
      <c r="V32">
        <v>5.0601106636500752</v>
      </c>
      <c r="W32">
        <v>8.4799842539682544</v>
      </c>
      <c r="X32">
        <v>30.670472314952807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7.08202927406942</v>
      </c>
      <c r="AD32">
        <v>6.6790354579863731</v>
      </c>
      <c r="AE32">
        <v>8.0326645754481678</v>
      </c>
      <c r="AF32">
        <v>0</v>
      </c>
      <c r="AG32">
        <v>0</v>
      </c>
      <c r="AH32">
        <v>34.204282789799365</v>
      </c>
      <c r="AI32">
        <v>3.9842902796543602</v>
      </c>
      <c r="AJ32">
        <v>0</v>
      </c>
      <c r="AK32">
        <v>13.235765078408196</v>
      </c>
      <c r="AL32">
        <v>13.591125600000003</v>
      </c>
      <c r="AM32">
        <v>2.5679045519879975</v>
      </c>
      <c r="AN32">
        <v>0</v>
      </c>
      <c r="AO32">
        <v>0</v>
      </c>
      <c r="AP32">
        <v>9.3643302506048076E-2</v>
      </c>
      <c r="AQ32">
        <v>0</v>
      </c>
      <c r="AR32">
        <v>1.2106971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768.46693165379122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157.04173444940551</v>
      </c>
      <c r="L33">
        <v>62.589752416451255</v>
      </c>
      <c r="M33">
        <v>0</v>
      </c>
      <c r="N33">
        <v>14.389509922357508</v>
      </c>
      <c r="O33">
        <v>48.338845885555372</v>
      </c>
      <c r="P33">
        <v>59.720597695601654</v>
      </c>
      <c r="Q33">
        <v>2.5705885883514314</v>
      </c>
      <c r="R33">
        <v>10.330838439390215</v>
      </c>
      <c r="S33">
        <v>6.4303303882306482</v>
      </c>
      <c r="T33">
        <v>0</v>
      </c>
      <c r="U33">
        <v>262.32765354812761</v>
      </c>
      <c r="V33">
        <v>5.0601106636500752</v>
      </c>
      <c r="W33">
        <v>8.1366074023705561</v>
      </c>
      <c r="X33">
        <v>30.670472314952807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7.08202927406942</v>
      </c>
      <c r="AD33">
        <v>4.4526902206661623</v>
      </c>
      <c r="AE33">
        <v>8.0326645754481678</v>
      </c>
      <c r="AF33">
        <v>0</v>
      </c>
      <c r="AG33">
        <v>0</v>
      </c>
      <c r="AH33">
        <v>34.204282789799365</v>
      </c>
      <c r="AI33">
        <v>3.9842902796543602</v>
      </c>
      <c r="AJ33">
        <v>0</v>
      </c>
      <c r="AK33">
        <v>13.235765078408196</v>
      </c>
      <c r="AL33">
        <v>13.591125600000003</v>
      </c>
      <c r="AM33">
        <v>2.5679045519879975</v>
      </c>
      <c r="AN33">
        <v>0</v>
      </c>
      <c r="AO33">
        <v>0</v>
      </c>
      <c r="AP33">
        <v>0.24971547334946151</v>
      </c>
      <c r="AQ33">
        <v>0</v>
      </c>
      <c r="AR33">
        <v>0.80713139999999994</v>
      </c>
      <c r="AS33">
        <v>1.1475140504014274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769.9841331281782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59.720597695601654</v>
      </c>
      <c r="Q34">
        <v>2.5705885883514314</v>
      </c>
      <c r="R34">
        <v>10.330838439390215</v>
      </c>
      <c r="S34">
        <v>6.4303303882306482</v>
      </c>
      <c r="T34">
        <v>0</v>
      </c>
      <c r="U34">
        <v>262.32765354812761</v>
      </c>
      <c r="V34">
        <v>5.0601106636500752</v>
      </c>
      <c r="W34">
        <v>8.1366074023705561</v>
      </c>
      <c r="X34">
        <v>30.670472314952807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7.08202927406942</v>
      </c>
      <c r="AD34">
        <v>2.2263452373202117</v>
      </c>
      <c r="AE34">
        <v>8.0326645754481678</v>
      </c>
      <c r="AF34">
        <v>0</v>
      </c>
      <c r="AG34">
        <v>0</v>
      </c>
      <c r="AH34">
        <v>34.204282789799365</v>
      </c>
      <c r="AI34">
        <v>3.9842902796543602</v>
      </c>
      <c r="AJ34">
        <v>0</v>
      </c>
      <c r="AK34">
        <v>13.235765078408196</v>
      </c>
      <c r="AL34">
        <v>13.591125600000003</v>
      </c>
      <c r="AM34">
        <v>2.5679045519879975</v>
      </c>
      <c r="AN34">
        <v>0</v>
      </c>
      <c r="AO34">
        <v>0</v>
      </c>
      <c r="AP34">
        <v>0.24971547334946151</v>
      </c>
      <c r="AQ34">
        <v>0</v>
      </c>
      <c r="AR34">
        <v>0.80713139999999994</v>
      </c>
      <c r="AS34">
        <v>1.1475140504014274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768.14954922966251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59.720597695601654</v>
      </c>
      <c r="Q35">
        <v>2.5705885883514314</v>
      </c>
      <c r="R35">
        <v>10.330838439390215</v>
      </c>
      <c r="S35">
        <v>6.4303303882306482</v>
      </c>
      <c r="T35">
        <v>0</v>
      </c>
      <c r="U35">
        <v>262.32765354812761</v>
      </c>
      <c r="V35">
        <v>5.0601106636500752</v>
      </c>
      <c r="W35">
        <v>8.1366074023705561</v>
      </c>
      <c r="X35">
        <v>30.670472314952807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7.08202927406942</v>
      </c>
      <c r="AD35">
        <v>0</v>
      </c>
      <c r="AE35">
        <v>8.0326645754481678</v>
      </c>
      <c r="AF35">
        <v>0</v>
      </c>
      <c r="AG35">
        <v>0</v>
      </c>
      <c r="AH35">
        <v>27.695775600000001</v>
      </c>
      <c r="AI35">
        <v>3.9842902796543602</v>
      </c>
      <c r="AJ35">
        <v>0</v>
      </c>
      <c r="AK35">
        <v>13.235765078408196</v>
      </c>
      <c r="AL35">
        <v>13.591125600000003</v>
      </c>
      <c r="AM35">
        <v>1.2865512151537886</v>
      </c>
      <c r="AN35">
        <v>0</v>
      </c>
      <c r="AO35">
        <v>0</v>
      </c>
      <c r="AP35">
        <v>0.24971547334946151</v>
      </c>
      <c r="AQ35">
        <v>0</v>
      </c>
      <c r="AR35">
        <v>0.80713139999999994</v>
      </c>
      <c r="AS35">
        <v>1.1475140504014274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756.82727488835292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59.720597695601654</v>
      </c>
      <c r="Q36">
        <v>2.5705885883514314</v>
      </c>
      <c r="R36">
        <v>10.330838439390215</v>
      </c>
      <c r="S36">
        <v>6.4303303882306482</v>
      </c>
      <c r="T36">
        <v>0</v>
      </c>
      <c r="U36">
        <v>262.32765354812761</v>
      </c>
      <c r="V36">
        <v>5.0601106636500752</v>
      </c>
      <c r="W36">
        <v>8.1366074023705561</v>
      </c>
      <c r="X36">
        <v>30.670472314952807</v>
      </c>
      <c r="Y36">
        <v>0</v>
      </c>
      <c r="Z36">
        <v>0</v>
      </c>
      <c r="AA36">
        <v>0</v>
      </c>
      <c r="AB36">
        <v>6.4197612529632417</v>
      </c>
      <c r="AC36">
        <v>0.31030222381027167</v>
      </c>
      <c r="AD36">
        <v>0</v>
      </c>
      <c r="AE36">
        <v>8.0326645754481678</v>
      </c>
      <c r="AF36">
        <v>0</v>
      </c>
      <c r="AG36">
        <v>0</v>
      </c>
      <c r="AH36">
        <v>22.80285519319958</v>
      </c>
      <c r="AI36">
        <v>0.93061892301649662</v>
      </c>
      <c r="AJ36">
        <v>0</v>
      </c>
      <c r="AK36">
        <v>13.235765078408196</v>
      </c>
      <c r="AL36">
        <v>1.6988907000000004</v>
      </c>
      <c r="AM36">
        <v>1.2865512151537886</v>
      </c>
      <c r="AN36">
        <v>0</v>
      </c>
      <c r="AO36">
        <v>0</v>
      </c>
      <c r="AP36">
        <v>0.24971547334946151</v>
      </c>
      <c r="AQ36">
        <v>0</v>
      </c>
      <c r="AR36">
        <v>0.80713139999999994</v>
      </c>
      <c r="AS36">
        <v>1.1475140504014274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724.92057288502565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59.720597695601654</v>
      </c>
      <c r="Q37">
        <v>2.5705885883514314</v>
      </c>
      <c r="R37">
        <v>10.330838439390215</v>
      </c>
      <c r="S37">
        <v>6.4303303882306482</v>
      </c>
      <c r="T37">
        <v>0</v>
      </c>
      <c r="U37">
        <v>262.32765354812761</v>
      </c>
      <c r="V37">
        <v>5.0601106636500752</v>
      </c>
      <c r="W37">
        <v>7.7999003714565003</v>
      </c>
      <c r="X37">
        <v>30.670472314952807</v>
      </c>
      <c r="Y37">
        <v>0</v>
      </c>
      <c r="Z37">
        <v>0</v>
      </c>
      <c r="AA37">
        <v>0</v>
      </c>
      <c r="AB37">
        <v>6.4197612529632417</v>
      </c>
      <c r="AC37">
        <v>0</v>
      </c>
      <c r="AD37">
        <v>0</v>
      </c>
      <c r="AE37">
        <v>8.0326645754481678</v>
      </c>
      <c r="AF37">
        <v>0</v>
      </c>
      <c r="AG37">
        <v>0</v>
      </c>
      <c r="AH37">
        <v>15.694272840000002</v>
      </c>
      <c r="AI37">
        <v>0</v>
      </c>
      <c r="AJ37">
        <v>0</v>
      </c>
      <c r="AK37">
        <v>13.235765078408196</v>
      </c>
      <c r="AL37">
        <v>0.56629689999999999</v>
      </c>
      <c r="AM37">
        <v>0</v>
      </c>
      <c r="AN37">
        <v>0</v>
      </c>
      <c r="AO37">
        <v>0</v>
      </c>
      <c r="AP37">
        <v>0.24971547334946151</v>
      </c>
      <c r="AQ37">
        <v>0</v>
      </c>
      <c r="AR37">
        <v>0.80713139999999994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713.81521733893157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59.720597695601654</v>
      </c>
      <c r="Q38">
        <v>2.5705885883514314</v>
      </c>
      <c r="R38">
        <v>10.330838439390215</v>
      </c>
      <c r="S38">
        <v>6.4303303882306482</v>
      </c>
      <c r="T38">
        <v>0</v>
      </c>
      <c r="U38">
        <v>262.32765354812761</v>
      </c>
      <c r="V38">
        <v>5.0601106636500752</v>
      </c>
      <c r="W38">
        <v>7.7999003714565003</v>
      </c>
      <c r="X38">
        <v>30.670472314952807</v>
      </c>
      <c r="Y38">
        <v>0</v>
      </c>
      <c r="Z38">
        <v>0</v>
      </c>
      <c r="AA38">
        <v>0</v>
      </c>
      <c r="AB38">
        <v>6.4197612529632417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</v>
      </c>
      <c r="AJ38">
        <v>0</v>
      </c>
      <c r="AK38">
        <v>13.235765078408196</v>
      </c>
      <c r="AL38">
        <v>0.56629689999999999</v>
      </c>
      <c r="AM38">
        <v>0</v>
      </c>
      <c r="AN38">
        <v>0</v>
      </c>
      <c r="AO38">
        <v>0</v>
      </c>
      <c r="AP38">
        <v>0.24971547334946151</v>
      </c>
      <c r="AQ38">
        <v>0</v>
      </c>
      <c r="AR38">
        <v>0.80713139999999994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706.42967717893157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59.720597695601654</v>
      </c>
      <c r="Q39">
        <v>2.5705885883514314</v>
      </c>
      <c r="R39">
        <v>10.330838439390215</v>
      </c>
      <c r="S39">
        <v>6.4303303882306482</v>
      </c>
      <c r="T39">
        <v>0</v>
      </c>
      <c r="U39">
        <v>262.32765354812761</v>
      </c>
      <c r="V39">
        <v>5.0601106636500752</v>
      </c>
      <c r="W39">
        <v>7.7999003714565003</v>
      </c>
      <c r="X39">
        <v>30.670472314952807</v>
      </c>
      <c r="Y39">
        <v>0</v>
      </c>
      <c r="Z39">
        <v>0</v>
      </c>
      <c r="AA39">
        <v>0</v>
      </c>
      <c r="AB39">
        <v>6.4197612529632417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7.8932959697993672</v>
      </c>
      <c r="AI39">
        <v>0</v>
      </c>
      <c r="AJ39">
        <v>0</v>
      </c>
      <c r="AK39">
        <v>13.235765078408196</v>
      </c>
      <c r="AL39">
        <v>0.56629689999999999</v>
      </c>
      <c r="AM39">
        <v>0</v>
      </c>
      <c r="AN39">
        <v>0</v>
      </c>
      <c r="AO39">
        <v>0</v>
      </c>
      <c r="AP39">
        <v>0.24971547334946151</v>
      </c>
      <c r="AQ39">
        <v>0</v>
      </c>
      <c r="AR39">
        <v>0.80713139999999994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701.99790805399982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59.720597695601654</v>
      </c>
      <c r="Q40">
        <v>2.5705885883514314</v>
      </c>
      <c r="R40">
        <v>10.330838439390215</v>
      </c>
      <c r="S40">
        <v>6.4303303882306482</v>
      </c>
      <c r="T40">
        <v>0</v>
      </c>
      <c r="U40">
        <v>262.32765354812761</v>
      </c>
      <c r="V40">
        <v>5.0601106636500752</v>
      </c>
      <c r="W40">
        <v>7.7999003714565003</v>
      </c>
      <c r="X40">
        <v>30.670472314952807</v>
      </c>
      <c r="Y40">
        <v>0</v>
      </c>
      <c r="Z40">
        <v>0</v>
      </c>
      <c r="AA40">
        <v>0</v>
      </c>
      <c r="AB40">
        <v>3.2098804994748695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4.4774836965997888</v>
      </c>
      <c r="AI40">
        <v>0</v>
      </c>
      <c r="AJ40">
        <v>0</v>
      </c>
      <c r="AK40">
        <v>13.235765078408196</v>
      </c>
      <c r="AL40">
        <v>0.56629689999999999</v>
      </c>
      <c r="AM40">
        <v>0</v>
      </c>
      <c r="AN40">
        <v>0</v>
      </c>
      <c r="AO40">
        <v>0</v>
      </c>
      <c r="AP40">
        <v>0.24971547334946151</v>
      </c>
      <c r="AQ40">
        <v>0</v>
      </c>
      <c r="AR40">
        <v>0.80713139999999994</v>
      </c>
      <c r="AS40">
        <v>1.1475140504014274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695.37221502731177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59.720597695601654</v>
      </c>
      <c r="Q41">
        <v>2.5705885883514314</v>
      </c>
      <c r="R41">
        <v>10.330838439390215</v>
      </c>
      <c r="S41">
        <v>6.4303303882306482</v>
      </c>
      <c r="T41">
        <v>0</v>
      </c>
      <c r="U41">
        <v>262.32765354812761</v>
      </c>
      <c r="V41">
        <v>5.0601106636500752</v>
      </c>
      <c r="W41">
        <v>7.7999003714565003</v>
      </c>
      <c r="X41">
        <v>30.670472314952807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13.235765078408196</v>
      </c>
      <c r="AL41">
        <v>0.56629689999999999</v>
      </c>
      <c r="AM41">
        <v>0</v>
      </c>
      <c r="AN41">
        <v>0</v>
      </c>
      <c r="AO41">
        <v>0</v>
      </c>
      <c r="AP41">
        <v>0.24971547334946151</v>
      </c>
      <c r="AQ41">
        <v>0</v>
      </c>
      <c r="AR41">
        <v>1.0761752</v>
      </c>
      <c r="AS41">
        <v>1.1475140504014274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687.95389463123718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59.720597695601654</v>
      </c>
      <c r="Q42">
        <v>2.5705885883514314</v>
      </c>
      <c r="R42">
        <v>10.330838439390215</v>
      </c>
      <c r="S42">
        <v>6.4303303882306482</v>
      </c>
      <c r="T42">
        <v>0</v>
      </c>
      <c r="U42">
        <v>262.32765354812761</v>
      </c>
      <c r="V42">
        <v>5.0601106636500752</v>
      </c>
      <c r="W42">
        <v>7.7999003714565003</v>
      </c>
      <c r="X42">
        <v>30.670472314952807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13.235765078408196</v>
      </c>
      <c r="AL42">
        <v>0.56629689999999999</v>
      </c>
      <c r="AM42">
        <v>0</v>
      </c>
      <c r="AN42">
        <v>0</v>
      </c>
      <c r="AO42">
        <v>0</v>
      </c>
      <c r="AP42">
        <v>0.24971547334946151</v>
      </c>
      <c r="AQ42">
        <v>0</v>
      </c>
      <c r="AR42">
        <v>8.8784454000000004</v>
      </c>
      <c r="AS42">
        <v>1.1475140504014274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695.75616483123724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157.4334955342359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59.720597695601654</v>
      </c>
      <c r="Q43">
        <v>2.5705885883514314</v>
      </c>
      <c r="R43">
        <v>10.330838439390215</v>
      </c>
      <c r="S43">
        <v>6.4303303882306482</v>
      </c>
      <c r="T43">
        <v>0</v>
      </c>
      <c r="U43">
        <v>262.32765354812761</v>
      </c>
      <c r="V43">
        <v>5.0601106636500752</v>
      </c>
      <c r="W43">
        <v>7.7999003714565003</v>
      </c>
      <c r="X43">
        <v>30.670472314952807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4.0163321607170692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13.235765078408196</v>
      </c>
      <c r="AL43">
        <v>0.56629689999999999</v>
      </c>
      <c r="AM43">
        <v>0</v>
      </c>
      <c r="AN43">
        <v>0</v>
      </c>
      <c r="AO43">
        <v>0</v>
      </c>
      <c r="AP43">
        <v>0.31214434168682692</v>
      </c>
      <c r="AQ43">
        <v>0</v>
      </c>
      <c r="AR43">
        <v>0.67260949999999997</v>
      </c>
      <c r="AS43">
        <v>2.0327390588760035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688.49798280804907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157.4334955342359</v>
      </c>
      <c r="L44">
        <v>62.589752416451255</v>
      </c>
      <c r="M44">
        <v>0</v>
      </c>
      <c r="N44">
        <v>14.389509922357508</v>
      </c>
      <c r="O44">
        <v>48.338845885555372</v>
      </c>
      <c r="P44">
        <v>59.720597695601654</v>
      </c>
      <c r="Q44">
        <v>2.5705885883514314</v>
      </c>
      <c r="R44">
        <v>10.330838439390215</v>
      </c>
      <c r="S44">
        <v>6.4303303882306482</v>
      </c>
      <c r="T44">
        <v>0</v>
      </c>
      <c r="U44">
        <v>262.32765354812761</v>
      </c>
      <c r="V44">
        <v>5.0601106636500752</v>
      </c>
      <c r="W44">
        <v>7.7999003714565003</v>
      </c>
      <c r="X44">
        <v>30.670472314952807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4.0163321607170692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13.235765078408196</v>
      </c>
      <c r="AL44">
        <v>0.56629689999999999</v>
      </c>
      <c r="AM44">
        <v>0</v>
      </c>
      <c r="AN44">
        <v>0</v>
      </c>
      <c r="AO44">
        <v>0</v>
      </c>
      <c r="AP44">
        <v>0.31214434168682692</v>
      </c>
      <c r="AQ44">
        <v>0</v>
      </c>
      <c r="AR44">
        <v>0.5380876</v>
      </c>
      <c r="AS44">
        <v>2.0327390588760035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688.36346090804909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157.4334955342359</v>
      </c>
      <c r="L45">
        <v>62.589752416451255</v>
      </c>
      <c r="M45">
        <v>0</v>
      </c>
      <c r="N45">
        <v>14.389509922357508</v>
      </c>
      <c r="O45">
        <v>48.338845885555372</v>
      </c>
      <c r="P45">
        <v>59.720597695601654</v>
      </c>
      <c r="Q45">
        <v>2.5705885883514314</v>
      </c>
      <c r="R45">
        <v>10.330838439390215</v>
      </c>
      <c r="S45">
        <v>6.4303303882306482</v>
      </c>
      <c r="T45">
        <v>0</v>
      </c>
      <c r="U45">
        <v>262.32765354812761</v>
      </c>
      <c r="V45">
        <v>5.0601106636500752</v>
      </c>
      <c r="W45">
        <v>7.7999003714565003</v>
      </c>
      <c r="X45">
        <v>30.670472314952807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13.235765078408196</v>
      </c>
      <c r="AL45">
        <v>0.56629689999999999</v>
      </c>
      <c r="AM45">
        <v>0</v>
      </c>
      <c r="AN45">
        <v>0</v>
      </c>
      <c r="AO45">
        <v>0</v>
      </c>
      <c r="AP45">
        <v>0.31214434168682692</v>
      </c>
      <c r="AQ45">
        <v>0</v>
      </c>
      <c r="AR45">
        <v>0.5380876</v>
      </c>
      <c r="AS45">
        <v>2.0327390588760035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684.34712874733202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157.4334955342359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59.720597695601654</v>
      </c>
      <c r="Q46">
        <v>2.5705885883514314</v>
      </c>
      <c r="R46">
        <v>10.330838439390215</v>
      </c>
      <c r="S46">
        <v>6.4303303882306482</v>
      </c>
      <c r="T46">
        <v>0</v>
      </c>
      <c r="U46">
        <v>262.32765354812761</v>
      </c>
      <c r="V46">
        <v>5.0601106636500752</v>
      </c>
      <c r="W46">
        <v>7.7999003714565003</v>
      </c>
      <c r="X46">
        <v>30.670472314952807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13.235765078408196</v>
      </c>
      <c r="AL46">
        <v>0.56629689999999999</v>
      </c>
      <c r="AM46">
        <v>0</v>
      </c>
      <c r="AN46">
        <v>0</v>
      </c>
      <c r="AO46">
        <v>0</v>
      </c>
      <c r="AP46">
        <v>0.31214434168682692</v>
      </c>
      <c r="AQ46">
        <v>0</v>
      </c>
      <c r="AR46">
        <v>0.5380876</v>
      </c>
      <c r="AS46">
        <v>2.0327390588760035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684.34712874733202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157.4334955342359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59.720597695601654</v>
      </c>
      <c r="Q47">
        <v>2.5705885883514314</v>
      </c>
      <c r="R47">
        <v>10.330838439390215</v>
      </c>
      <c r="S47">
        <v>6.4303303882306482</v>
      </c>
      <c r="T47">
        <v>0</v>
      </c>
      <c r="U47">
        <v>262.32765354812761</v>
      </c>
      <c r="V47">
        <v>5.0601106636500752</v>
      </c>
      <c r="W47">
        <v>7.7999003714565003</v>
      </c>
      <c r="X47">
        <v>30.670472314952807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13.235765078408196</v>
      </c>
      <c r="AL47">
        <v>0.56629689999999999</v>
      </c>
      <c r="AM47">
        <v>0</v>
      </c>
      <c r="AN47">
        <v>0</v>
      </c>
      <c r="AO47">
        <v>0</v>
      </c>
      <c r="AP47">
        <v>0.31214434168682692</v>
      </c>
      <c r="AQ47">
        <v>0</v>
      </c>
      <c r="AR47">
        <v>0.5380876</v>
      </c>
      <c r="AS47">
        <v>2.0327390588760035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684.34712874733202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157.50817299261598</v>
      </c>
      <c r="L48">
        <v>62.589752416451255</v>
      </c>
      <c r="M48">
        <v>0</v>
      </c>
      <c r="N48">
        <v>14.389509922357508</v>
      </c>
      <c r="O48">
        <v>48.338845885555372</v>
      </c>
      <c r="P48">
        <v>59.720597695601654</v>
      </c>
      <c r="Q48">
        <v>2.5705885883514314</v>
      </c>
      <c r="R48">
        <v>10.330838439390215</v>
      </c>
      <c r="S48">
        <v>6.4303303882306482</v>
      </c>
      <c r="T48">
        <v>0</v>
      </c>
      <c r="U48">
        <v>262.32765354812761</v>
      </c>
      <c r="V48">
        <v>5.0601106636500752</v>
      </c>
      <c r="W48">
        <v>7.7999003714565003</v>
      </c>
      <c r="X48">
        <v>30.670472314952807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13.235765078408196</v>
      </c>
      <c r="AL48">
        <v>0.56629689999999999</v>
      </c>
      <c r="AM48">
        <v>0</v>
      </c>
      <c r="AN48">
        <v>0</v>
      </c>
      <c r="AO48">
        <v>0</v>
      </c>
      <c r="AP48">
        <v>0.31214434168682692</v>
      </c>
      <c r="AQ48">
        <v>0</v>
      </c>
      <c r="AR48">
        <v>0.5380876</v>
      </c>
      <c r="AS48">
        <v>2.0327390588760035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684.42180620571219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157.50817299261598</v>
      </c>
      <c r="L49">
        <v>62.589752416451255</v>
      </c>
      <c r="M49">
        <v>0</v>
      </c>
      <c r="N49">
        <v>14.389509922357508</v>
      </c>
      <c r="O49">
        <v>48.338845885555372</v>
      </c>
      <c r="P49">
        <v>59.720597695601654</v>
      </c>
      <c r="Q49">
        <v>2.5705885883514314</v>
      </c>
      <c r="R49">
        <v>10.330838439390215</v>
      </c>
      <c r="S49">
        <v>6.4303303882306482</v>
      </c>
      <c r="T49">
        <v>0</v>
      </c>
      <c r="U49">
        <v>262.32765354812761</v>
      </c>
      <c r="V49">
        <v>5.0601106636500752</v>
      </c>
      <c r="W49">
        <v>7.7999003714565003</v>
      </c>
      <c r="X49">
        <v>30.670472314952807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13.235765078408196</v>
      </c>
      <c r="AL49">
        <v>0.56629689999999999</v>
      </c>
      <c r="AM49">
        <v>0</v>
      </c>
      <c r="AN49">
        <v>0</v>
      </c>
      <c r="AO49">
        <v>0</v>
      </c>
      <c r="AP49">
        <v>1.7167931174048059</v>
      </c>
      <c r="AQ49">
        <v>0</v>
      </c>
      <c r="AR49">
        <v>0.5380876</v>
      </c>
      <c r="AS49">
        <v>1.1475140504014274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684.94122997295563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157.50817299261598</v>
      </c>
      <c r="L50">
        <v>62.589752416451255</v>
      </c>
      <c r="M50">
        <v>0</v>
      </c>
      <c r="N50">
        <v>14.389509922357508</v>
      </c>
      <c r="O50">
        <v>48.338845885555372</v>
      </c>
      <c r="P50">
        <v>59.720597695601654</v>
      </c>
      <c r="Q50">
        <v>2.5705885883514314</v>
      </c>
      <c r="R50">
        <v>10.330838439390215</v>
      </c>
      <c r="S50">
        <v>6.4303303882306482</v>
      </c>
      <c r="T50">
        <v>0</v>
      </c>
      <c r="U50">
        <v>262.32765354812761</v>
      </c>
      <c r="V50">
        <v>5.0601106636500752</v>
      </c>
      <c r="W50">
        <v>7.7999003714565003</v>
      </c>
      <c r="X50">
        <v>30.670472314952807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13.235765078408196</v>
      </c>
      <c r="AL50">
        <v>0.56629689999999999</v>
      </c>
      <c r="AM50">
        <v>0</v>
      </c>
      <c r="AN50">
        <v>0</v>
      </c>
      <c r="AO50">
        <v>0</v>
      </c>
      <c r="AP50">
        <v>1.7167931174048059</v>
      </c>
      <c r="AQ50">
        <v>0</v>
      </c>
      <c r="AR50">
        <v>0.5380876</v>
      </c>
      <c r="AS50">
        <v>1.1475140504014274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684.94122997295563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157.50817299261598</v>
      </c>
      <c r="L51">
        <v>62.589752416451255</v>
      </c>
      <c r="M51">
        <v>0</v>
      </c>
      <c r="N51">
        <v>14.389509922357508</v>
      </c>
      <c r="O51">
        <v>48.338845885555372</v>
      </c>
      <c r="P51">
        <v>59.720597695601654</v>
      </c>
      <c r="Q51">
        <v>2.5705885883514314</v>
      </c>
      <c r="R51">
        <v>10.330838439390215</v>
      </c>
      <c r="S51">
        <v>6.4303303882306482</v>
      </c>
      <c r="T51">
        <v>0</v>
      </c>
      <c r="U51">
        <v>262.32765354812761</v>
      </c>
      <c r="V51">
        <v>5.0601106636500752</v>
      </c>
      <c r="W51">
        <v>7.7999003714565003</v>
      </c>
      <c r="X51">
        <v>30.670472314952807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13.235765078408196</v>
      </c>
      <c r="AL51">
        <v>0.56629689999999999</v>
      </c>
      <c r="AM51">
        <v>0</v>
      </c>
      <c r="AN51">
        <v>0</v>
      </c>
      <c r="AO51">
        <v>0</v>
      </c>
      <c r="AP51">
        <v>1.7167931174048059</v>
      </c>
      <c r="AQ51">
        <v>0</v>
      </c>
      <c r="AR51">
        <v>0.5380876</v>
      </c>
      <c r="AS51">
        <v>1.1475140504014274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684.94122997295563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157.50814654107739</v>
      </c>
      <c r="L52">
        <v>62.589752416451255</v>
      </c>
      <c r="M52">
        <v>0</v>
      </c>
      <c r="N52">
        <v>14.389509922357508</v>
      </c>
      <c r="O52">
        <v>48.338845885555372</v>
      </c>
      <c r="P52">
        <v>59.720597695601654</v>
      </c>
      <c r="Q52">
        <v>2.5705885883514314</v>
      </c>
      <c r="R52">
        <v>10.330838439390215</v>
      </c>
      <c r="S52">
        <v>6.4303303882306482</v>
      </c>
      <c r="T52">
        <v>0</v>
      </c>
      <c r="U52">
        <v>262.32765354812761</v>
      </c>
      <c r="V52">
        <v>5.0601106636500752</v>
      </c>
      <c r="W52">
        <v>7.7999003714565003</v>
      </c>
      <c r="X52">
        <v>30.670472314952807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13.235765078408196</v>
      </c>
      <c r="AL52">
        <v>0.56629689999999999</v>
      </c>
      <c r="AM52">
        <v>0</v>
      </c>
      <c r="AN52">
        <v>0</v>
      </c>
      <c r="AO52">
        <v>0</v>
      </c>
      <c r="AP52">
        <v>1.7167931174048059</v>
      </c>
      <c r="AQ52">
        <v>0</v>
      </c>
      <c r="AR52">
        <v>0.5380876</v>
      </c>
      <c r="AS52">
        <v>1.1475140504014274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684.94120352141704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119.94041077628799</v>
      </c>
      <c r="L53">
        <v>62.589752416451255</v>
      </c>
      <c r="M53">
        <v>0</v>
      </c>
      <c r="N53">
        <v>14.389509922357508</v>
      </c>
      <c r="O53">
        <v>48.338845885555372</v>
      </c>
      <c r="P53">
        <v>59.720597695601654</v>
      </c>
      <c r="Q53">
        <v>0.95980270422535219</v>
      </c>
      <c r="R53">
        <v>10.330838439390215</v>
      </c>
      <c r="S53">
        <v>2.8797586991272395</v>
      </c>
      <c r="T53">
        <v>0</v>
      </c>
      <c r="U53">
        <v>262.32765354812761</v>
      </c>
      <c r="V53">
        <v>5.0601106636500752</v>
      </c>
      <c r="W53">
        <v>7.7999003714565003</v>
      </c>
      <c r="X53">
        <v>30.670472314952807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13.235765078408196</v>
      </c>
      <c r="AL53">
        <v>0.56629689999999999</v>
      </c>
      <c r="AM53">
        <v>0</v>
      </c>
      <c r="AN53">
        <v>0</v>
      </c>
      <c r="AO53">
        <v>0</v>
      </c>
      <c r="AP53">
        <v>1.7167931174048059</v>
      </c>
      <c r="AQ53">
        <v>0</v>
      </c>
      <c r="AR53">
        <v>5.9189635999999997</v>
      </c>
      <c r="AS53">
        <v>1.1475140504014274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647.59298618339812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79.64043161074791</v>
      </c>
      <c r="L54">
        <v>34.540071543639854</v>
      </c>
      <c r="M54">
        <v>0</v>
      </c>
      <c r="N54">
        <v>14.389509922357508</v>
      </c>
      <c r="O54">
        <v>48.338845885555372</v>
      </c>
      <c r="P54">
        <v>59.720597695601654</v>
      </c>
      <c r="Q54">
        <v>0.95980270422535219</v>
      </c>
      <c r="R54">
        <v>10.330838439390215</v>
      </c>
      <c r="S54">
        <v>2.8797586991272395</v>
      </c>
      <c r="T54">
        <v>0</v>
      </c>
      <c r="U54">
        <v>262.32765354812761</v>
      </c>
      <c r="V54">
        <v>5.0601106636500752</v>
      </c>
      <c r="W54">
        <v>7.7999003714565003</v>
      </c>
      <c r="X54">
        <v>30.670472314952807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13.235765078408196</v>
      </c>
      <c r="AL54">
        <v>0.56629689999999999</v>
      </c>
      <c r="AM54">
        <v>0</v>
      </c>
      <c r="AN54">
        <v>0</v>
      </c>
      <c r="AO54">
        <v>0</v>
      </c>
      <c r="AP54">
        <v>1.7167931174048059</v>
      </c>
      <c r="AQ54">
        <v>0</v>
      </c>
      <c r="AR54">
        <v>5.9189635999999997</v>
      </c>
      <c r="AS54">
        <v>1.1475140504014274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579.24332614504669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79.639632738139156</v>
      </c>
      <c r="L55">
        <v>34.540071543639854</v>
      </c>
      <c r="M55">
        <v>0</v>
      </c>
      <c r="N55">
        <v>14.389509922357508</v>
      </c>
      <c r="O55">
        <v>48.338845885555372</v>
      </c>
      <c r="P55">
        <v>59.720597695601654</v>
      </c>
      <c r="Q55">
        <v>0.95980270422535219</v>
      </c>
      <c r="R55">
        <v>4.7986027425320046</v>
      </c>
      <c r="S55">
        <v>2.8797586991272395</v>
      </c>
      <c r="T55">
        <v>0</v>
      </c>
      <c r="U55">
        <v>262.32765354812761</v>
      </c>
      <c r="V55">
        <v>5.0601106636500752</v>
      </c>
      <c r="W55">
        <v>7.7999003714565003</v>
      </c>
      <c r="X55">
        <v>30.670472314952807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13.235765078408196</v>
      </c>
      <c r="AL55">
        <v>0.56629689999999999</v>
      </c>
      <c r="AM55">
        <v>0</v>
      </c>
      <c r="AN55">
        <v>0</v>
      </c>
      <c r="AO55">
        <v>0</v>
      </c>
      <c r="AP55">
        <v>0.31214434168682692</v>
      </c>
      <c r="AQ55">
        <v>0</v>
      </c>
      <c r="AR55">
        <v>0.67260949999999997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567.05928869986167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79.640402922248754</v>
      </c>
      <c r="L56">
        <v>34.540071543639854</v>
      </c>
      <c r="M56">
        <v>0</v>
      </c>
      <c r="N56">
        <v>14.389509922357508</v>
      </c>
      <c r="O56">
        <v>48.338845885555372</v>
      </c>
      <c r="P56">
        <v>59.720597695601654</v>
      </c>
      <c r="Q56">
        <v>0.95980270422535219</v>
      </c>
      <c r="R56">
        <v>4.7986027425320046</v>
      </c>
      <c r="S56">
        <v>2.8797586991272395</v>
      </c>
      <c r="T56">
        <v>0</v>
      </c>
      <c r="U56">
        <v>262.32765354812761</v>
      </c>
      <c r="V56">
        <v>1.0297987471194665</v>
      </c>
      <c r="W56">
        <v>8.1358182455482648</v>
      </c>
      <c r="X56">
        <v>30.670472314952807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13.235765078408196</v>
      </c>
      <c r="AL56">
        <v>0.56629689999999999</v>
      </c>
      <c r="AM56">
        <v>0</v>
      </c>
      <c r="AN56">
        <v>0</v>
      </c>
      <c r="AO56">
        <v>0</v>
      </c>
      <c r="AP56">
        <v>0.31214434168682692</v>
      </c>
      <c r="AQ56">
        <v>0</v>
      </c>
      <c r="AR56">
        <v>0.5380876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563.23114294153243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79.639553757536362</v>
      </c>
      <c r="L57">
        <v>34.540071543639854</v>
      </c>
      <c r="M57">
        <v>0</v>
      </c>
      <c r="N57">
        <v>14.389509922357508</v>
      </c>
      <c r="O57">
        <v>48.338845885555372</v>
      </c>
      <c r="P57">
        <v>59.720597695601654</v>
      </c>
      <c r="Q57">
        <v>0.95980270422535219</v>
      </c>
      <c r="R57">
        <v>4.7986027425320046</v>
      </c>
      <c r="S57">
        <v>2.8797586991272395</v>
      </c>
      <c r="T57">
        <v>0</v>
      </c>
      <c r="U57">
        <v>262.32765354812761</v>
      </c>
      <c r="V57">
        <v>0</v>
      </c>
      <c r="W57">
        <v>7.7999003714565003</v>
      </c>
      <c r="X57">
        <v>30.670472314952807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13.235765078408196</v>
      </c>
      <c r="AL57">
        <v>0.56629689999999999</v>
      </c>
      <c r="AM57">
        <v>0</v>
      </c>
      <c r="AN57">
        <v>0</v>
      </c>
      <c r="AO57">
        <v>0</v>
      </c>
      <c r="AP57">
        <v>0.31214434168682692</v>
      </c>
      <c r="AQ57">
        <v>0</v>
      </c>
      <c r="AR57">
        <v>0.5380876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561.8645771556088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79.640500012556814</v>
      </c>
      <c r="L58">
        <v>34.540071543639854</v>
      </c>
      <c r="M58">
        <v>0</v>
      </c>
      <c r="N58">
        <v>14.389509922357508</v>
      </c>
      <c r="O58">
        <v>48.338845885555372</v>
      </c>
      <c r="P58">
        <v>59.720597695601654</v>
      </c>
      <c r="Q58">
        <v>0.95980270422535219</v>
      </c>
      <c r="R58">
        <v>4.7986027425320046</v>
      </c>
      <c r="S58">
        <v>2.8797586991272395</v>
      </c>
      <c r="T58">
        <v>0</v>
      </c>
      <c r="U58">
        <v>262.32765354812761</v>
      </c>
      <c r="V58">
        <v>0</v>
      </c>
      <c r="W58">
        <v>8.1358182455482648</v>
      </c>
      <c r="X58">
        <v>30.670472314952807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13.235765078408196</v>
      </c>
      <c r="AL58">
        <v>0.56629689999999999</v>
      </c>
      <c r="AM58">
        <v>0</v>
      </c>
      <c r="AN58">
        <v>0</v>
      </c>
      <c r="AO58">
        <v>0</v>
      </c>
      <c r="AP58">
        <v>0.31214434168682692</v>
      </c>
      <c r="AQ58">
        <v>0</v>
      </c>
      <c r="AR58">
        <v>0.5380876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562.20144128472111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79.639431500199862</v>
      </c>
      <c r="L59">
        <v>34.540071543639854</v>
      </c>
      <c r="M59">
        <v>0</v>
      </c>
      <c r="N59">
        <v>14.389509922357508</v>
      </c>
      <c r="O59">
        <v>48.338845885555372</v>
      </c>
      <c r="P59">
        <v>59.720597695601654</v>
      </c>
      <c r="Q59">
        <v>0.95980270422535219</v>
      </c>
      <c r="R59">
        <v>4.7986027425320046</v>
      </c>
      <c r="S59">
        <v>2.8797586991272395</v>
      </c>
      <c r="T59">
        <v>0</v>
      </c>
      <c r="U59">
        <v>262.32765354812761</v>
      </c>
      <c r="V59">
        <v>0</v>
      </c>
      <c r="W59">
        <v>7.7999003714565003</v>
      </c>
      <c r="X59">
        <v>30.670472314952807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13.235765078408196</v>
      </c>
      <c r="AL59">
        <v>0.33977819079173849</v>
      </c>
      <c r="AM59">
        <v>0</v>
      </c>
      <c r="AN59">
        <v>0</v>
      </c>
      <c r="AO59">
        <v>0</v>
      </c>
      <c r="AP59">
        <v>0.31214434168682692</v>
      </c>
      <c r="AQ59">
        <v>0</v>
      </c>
      <c r="AR59">
        <v>0.5380876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561.63793618906413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79.639431500199862</v>
      </c>
      <c r="L60">
        <v>34.540071543639854</v>
      </c>
      <c r="M60">
        <v>0</v>
      </c>
      <c r="N60">
        <v>14.389509922357508</v>
      </c>
      <c r="O60">
        <v>48.338845885555372</v>
      </c>
      <c r="P60">
        <v>59.720597695601654</v>
      </c>
      <c r="Q60">
        <v>0.95980270422535219</v>
      </c>
      <c r="R60">
        <v>4.7986027425320046</v>
      </c>
      <c r="S60">
        <v>2.8797586991272395</v>
      </c>
      <c r="T60">
        <v>0</v>
      </c>
      <c r="U60">
        <v>262.32765354812761</v>
      </c>
      <c r="V60">
        <v>0</v>
      </c>
      <c r="W60">
        <v>7.7999003714565003</v>
      </c>
      <c r="X60">
        <v>30.670472314952807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13.235765078408196</v>
      </c>
      <c r="AL60">
        <v>0.33977819079173849</v>
      </c>
      <c r="AM60">
        <v>0</v>
      </c>
      <c r="AN60">
        <v>0</v>
      </c>
      <c r="AO60">
        <v>0</v>
      </c>
      <c r="AP60">
        <v>0.31214434168682692</v>
      </c>
      <c r="AQ60">
        <v>0</v>
      </c>
      <c r="AR60">
        <v>0.5380876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561.63793618906413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79.639431500199862</v>
      </c>
      <c r="L61">
        <v>34.540071543639854</v>
      </c>
      <c r="M61">
        <v>0</v>
      </c>
      <c r="N61">
        <v>14.389509922357508</v>
      </c>
      <c r="O61">
        <v>48.338845885555372</v>
      </c>
      <c r="P61">
        <v>59.720597695601654</v>
      </c>
      <c r="Q61">
        <v>0.95980270422535219</v>
      </c>
      <c r="R61">
        <v>4.7986027425320046</v>
      </c>
      <c r="S61">
        <v>2.8797586991272395</v>
      </c>
      <c r="T61">
        <v>0</v>
      </c>
      <c r="U61">
        <v>262.32765354812761</v>
      </c>
      <c r="V61">
        <v>0</v>
      </c>
      <c r="W61">
        <v>7.7999003714565003</v>
      </c>
      <c r="X61">
        <v>30.670472314952807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13.235765078408196</v>
      </c>
      <c r="AL61">
        <v>0.33977819079173849</v>
      </c>
      <c r="AM61">
        <v>0</v>
      </c>
      <c r="AN61">
        <v>0</v>
      </c>
      <c r="AO61">
        <v>0</v>
      </c>
      <c r="AP61">
        <v>0.31214434168682692</v>
      </c>
      <c r="AQ61">
        <v>0</v>
      </c>
      <c r="AR61">
        <v>0.5380876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561.63793618906413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79.639431500199862</v>
      </c>
      <c r="L62">
        <v>34.540071543639854</v>
      </c>
      <c r="M62">
        <v>0</v>
      </c>
      <c r="N62">
        <v>14.389509922357508</v>
      </c>
      <c r="O62">
        <v>48.338845885555372</v>
      </c>
      <c r="P62">
        <v>59.720597695601654</v>
      </c>
      <c r="Q62">
        <v>0.95980270422535219</v>
      </c>
      <c r="R62">
        <v>4.7986027425320046</v>
      </c>
      <c r="S62">
        <v>2.8797586991272395</v>
      </c>
      <c r="T62">
        <v>0</v>
      </c>
      <c r="U62">
        <v>262.32765354812761</v>
      </c>
      <c r="V62">
        <v>0</v>
      </c>
      <c r="W62">
        <v>7.7999003714565003</v>
      </c>
      <c r="X62">
        <v>30.670472314952807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13.235765078408196</v>
      </c>
      <c r="AL62">
        <v>0.33977819079173849</v>
      </c>
      <c r="AM62">
        <v>0</v>
      </c>
      <c r="AN62">
        <v>0</v>
      </c>
      <c r="AO62">
        <v>0</v>
      </c>
      <c r="AP62">
        <v>0.31214434168682692</v>
      </c>
      <c r="AQ62">
        <v>0</v>
      </c>
      <c r="AR62">
        <v>0.5380876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561.63793618906413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79.639431500199862</v>
      </c>
      <c r="L63">
        <v>34.540071543639854</v>
      </c>
      <c r="M63">
        <v>0</v>
      </c>
      <c r="N63">
        <v>14.389509922357508</v>
      </c>
      <c r="O63">
        <v>48.338845885555372</v>
      </c>
      <c r="P63">
        <v>59.720597695601654</v>
      </c>
      <c r="Q63">
        <v>0.95980270422535219</v>
      </c>
      <c r="R63">
        <v>4.7986027425320046</v>
      </c>
      <c r="S63">
        <v>2.8797586991272395</v>
      </c>
      <c r="T63">
        <v>0</v>
      </c>
      <c r="U63">
        <v>262.32765354812761</v>
      </c>
      <c r="V63">
        <v>0</v>
      </c>
      <c r="W63">
        <v>7.7999003714565003</v>
      </c>
      <c r="X63">
        <v>30.670472314952807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13.235765078408196</v>
      </c>
      <c r="AL63">
        <v>0.33977819079173849</v>
      </c>
      <c r="AM63">
        <v>0</v>
      </c>
      <c r="AN63">
        <v>0</v>
      </c>
      <c r="AO63">
        <v>0</v>
      </c>
      <c r="AP63">
        <v>0.12485773667473075</v>
      </c>
      <c r="AQ63">
        <v>0</v>
      </c>
      <c r="AR63">
        <v>0.5380876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561.45064958405203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79.640500012556814</v>
      </c>
      <c r="L64">
        <v>34.540071543639854</v>
      </c>
      <c r="M64">
        <v>0</v>
      </c>
      <c r="N64">
        <v>14.389509922357508</v>
      </c>
      <c r="O64">
        <v>48.338845885555372</v>
      </c>
      <c r="P64">
        <v>59.720597695601654</v>
      </c>
      <c r="Q64">
        <v>0.95980270422535219</v>
      </c>
      <c r="R64">
        <v>4.7986027425320046</v>
      </c>
      <c r="S64">
        <v>2.8797586991272395</v>
      </c>
      <c r="T64">
        <v>0</v>
      </c>
      <c r="U64">
        <v>262.32765354812761</v>
      </c>
      <c r="V64">
        <v>0</v>
      </c>
      <c r="W64">
        <v>7.7999003714565003</v>
      </c>
      <c r="X64">
        <v>30.670472314952807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13.235765078408196</v>
      </c>
      <c r="AL64">
        <v>0.33977819079173849</v>
      </c>
      <c r="AM64">
        <v>0</v>
      </c>
      <c r="AN64">
        <v>0</v>
      </c>
      <c r="AO64">
        <v>0</v>
      </c>
      <c r="AP64">
        <v>0.12485773667473075</v>
      </c>
      <c r="AQ64">
        <v>0</v>
      </c>
      <c r="AR64">
        <v>0.5380876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561.45171809640897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79.639553757536362</v>
      </c>
      <c r="L65">
        <v>34.540071543639854</v>
      </c>
      <c r="M65">
        <v>0</v>
      </c>
      <c r="N65">
        <v>14.389509922357508</v>
      </c>
      <c r="O65">
        <v>48.338845885555372</v>
      </c>
      <c r="P65">
        <v>59.720597695601654</v>
      </c>
      <c r="Q65">
        <v>0.95980270422535219</v>
      </c>
      <c r="R65">
        <v>4.7986027425320046</v>
      </c>
      <c r="S65">
        <v>2.8797586991272395</v>
      </c>
      <c r="T65">
        <v>0</v>
      </c>
      <c r="U65">
        <v>262.32765354812761</v>
      </c>
      <c r="V65">
        <v>5.0601106636500752</v>
      </c>
      <c r="W65">
        <v>7.7999003714565003</v>
      </c>
      <c r="X65">
        <v>30.670472314952807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13.235765078408196</v>
      </c>
      <c r="AL65">
        <v>0.33977819079173849</v>
      </c>
      <c r="AM65">
        <v>0</v>
      </c>
      <c r="AN65">
        <v>0</v>
      </c>
      <c r="AO65">
        <v>0</v>
      </c>
      <c r="AP65">
        <v>0.12485773667473075</v>
      </c>
      <c r="AQ65">
        <v>0</v>
      </c>
      <c r="AR65">
        <v>0.5380876</v>
      </c>
      <c r="AS65">
        <v>1.4753750987957182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566.83874355343278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79.280010958734806</v>
      </c>
      <c r="L66">
        <v>34.540071543639854</v>
      </c>
      <c r="M66">
        <v>0</v>
      </c>
      <c r="N66">
        <v>14.389509922357508</v>
      </c>
      <c r="O66">
        <v>48.338845885555372</v>
      </c>
      <c r="P66">
        <v>59.720597695601654</v>
      </c>
      <c r="Q66">
        <v>0.95980270422535219</v>
      </c>
      <c r="R66">
        <v>4.7986027425320046</v>
      </c>
      <c r="S66">
        <v>2.8797586991272395</v>
      </c>
      <c r="T66">
        <v>0</v>
      </c>
      <c r="U66">
        <v>262.32765354812761</v>
      </c>
      <c r="V66">
        <v>5.0601106636500752</v>
      </c>
      <c r="W66">
        <v>7.7999003714565003</v>
      </c>
      <c r="X66">
        <v>30.670472314952807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13.235765078408196</v>
      </c>
      <c r="AL66">
        <v>0.33977819079173849</v>
      </c>
      <c r="AM66">
        <v>0</v>
      </c>
      <c r="AN66">
        <v>0</v>
      </c>
      <c r="AO66">
        <v>0</v>
      </c>
      <c r="AP66">
        <v>0.12485773667473075</v>
      </c>
      <c r="AQ66">
        <v>0</v>
      </c>
      <c r="AR66">
        <v>0.5380876</v>
      </c>
      <c r="AS66">
        <v>1.4753750987957182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566.47920075463117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79.639632738139156</v>
      </c>
      <c r="L67">
        <v>34.540071543639854</v>
      </c>
      <c r="M67">
        <v>0</v>
      </c>
      <c r="N67">
        <v>14.389509922357508</v>
      </c>
      <c r="O67">
        <v>48.338845885555372</v>
      </c>
      <c r="P67">
        <v>59.720597695601654</v>
      </c>
      <c r="Q67">
        <v>0.95980270422535219</v>
      </c>
      <c r="R67">
        <v>4.7986027425320046</v>
      </c>
      <c r="S67">
        <v>2.8797586991272395</v>
      </c>
      <c r="T67">
        <v>0</v>
      </c>
      <c r="U67">
        <v>262.32765354812761</v>
      </c>
      <c r="V67">
        <v>5.0601106636500752</v>
      </c>
      <c r="W67">
        <v>7.7999003714565003</v>
      </c>
      <c r="X67">
        <v>30.670472314952807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13.235765078408196</v>
      </c>
      <c r="AL67">
        <v>0.33977819079173849</v>
      </c>
      <c r="AM67">
        <v>0</v>
      </c>
      <c r="AN67">
        <v>0</v>
      </c>
      <c r="AO67">
        <v>0</v>
      </c>
      <c r="AP67">
        <v>0.12485773667473075</v>
      </c>
      <c r="AQ67">
        <v>0</v>
      </c>
      <c r="AR67">
        <v>0.5380876</v>
      </c>
      <c r="AS67">
        <v>4.0654783717662806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573.44525796772325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79.64043161074791</v>
      </c>
      <c r="L68">
        <v>34.540071543639854</v>
      </c>
      <c r="M68">
        <v>0</v>
      </c>
      <c r="N68">
        <v>14.389509922357508</v>
      </c>
      <c r="O68">
        <v>48.338845885555372</v>
      </c>
      <c r="P68">
        <v>59.720597695601654</v>
      </c>
      <c r="Q68">
        <v>0.95980270422535219</v>
      </c>
      <c r="R68">
        <v>4.7986027425320046</v>
      </c>
      <c r="S68">
        <v>2.8797586991272395</v>
      </c>
      <c r="T68">
        <v>0</v>
      </c>
      <c r="U68">
        <v>262.32765354812761</v>
      </c>
      <c r="V68">
        <v>5.0601106636500752</v>
      </c>
      <c r="W68">
        <v>7.7999003714565003</v>
      </c>
      <c r="X68">
        <v>30.670472314952807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4.0163321607170692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13.235765078408196</v>
      </c>
      <c r="AL68">
        <v>0.33977819079173849</v>
      </c>
      <c r="AM68">
        <v>0</v>
      </c>
      <c r="AN68">
        <v>0</v>
      </c>
      <c r="AO68">
        <v>0</v>
      </c>
      <c r="AP68">
        <v>0.12485773667473075</v>
      </c>
      <c r="AQ68">
        <v>0</v>
      </c>
      <c r="AR68">
        <v>0.5380876</v>
      </c>
      <c r="AS68">
        <v>4.0654783717662806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573.44605684033206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157.43234453341168</v>
      </c>
      <c r="L69">
        <v>62.589418833538119</v>
      </c>
      <c r="M69">
        <v>0</v>
      </c>
      <c r="N69">
        <v>14.389509922357508</v>
      </c>
      <c r="O69">
        <v>48.338845885555372</v>
      </c>
      <c r="P69">
        <v>59.720597695601654</v>
      </c>
      <c r="Q69">
        <v>2.5705885883514314</v>
      </c>
      <c r="R69">
        <v>10.330838439390215</v>
      </c>
      <c r="S69">
        <v>6.4302044293048981</v>
      </c>
      <c r="T69">
        <v>0</v>
      </c>
      <c r="U69">
        <v>262.32765354812761</v>
      </c>
      <c r="V69">
        <v>5.0601106636500752</v>
      </c>
      <c r="W69">
        <v>7.7999003714565003</v>
      </c>
      <c r="X69">
        <v>30.670472314952807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4.0163321607170692</v>
      </c>
      <c r="AF69">
        <v>0</v>
      </c>
      <c r="AG69">
        <v>0</v>
      </c>
      <c r="AH69">
        <v>4.1543663400000002</v>
      </c>
      <c r="AI69">
        <v>0</v>
      </c>
      <c r="AJ69">
        <v>0</v>
      </c>
      <c r="AK69">
        <v>13.235765078408196</v>
      </c>
      <c r="AL69">
        <v>0.33977819079173849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0.5380876</v>
      </c>
      <c r="AS69">
        <v>4.0654783717662806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694.01029296738136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157.4334955342359</v>
      </c>
      <c r="L70">
        <v>62.589752416451255</v>
      </c>
      <c r="M70">
        <v>0</v>
      </c>
      <c r="N70">
        <v>14.389509922357508</v>
      </c>
      <c r="O70">
        <v>48.338845885555372</v>
      </c>
      <c r="P70">
        <v>59.720597695601654</v>
      </c>
      <c r="Q70">
        <v>2.5705885883514314</v>
      </c>
      <c r="R70">
        <v>10.330838439390215</v>
      </c>
      <c r="S70">
        <v>6.4303303882306482</v>
      </c>
      <c r="T70">
        <v>0</v>
      </c>
      <c r="U70">
        <v>262.32765354812761</v>
      </c>
      <c r="V70">
        <v>5.0601106636500752</v>
      </c>
      <c r="W70">
        <v>7.7999003714565003</v>
      </c>
      <c r="X70">
        <v>30.670472314952807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4.0163321607170692</v>
      </c>
      <c r="AF70">
        <v>0</v>
      </c>
      <c r="AG70">
        <v>0</v>
      </c>
      <c r="AH70">
        <v>9.0011271970010558</v>
      </c>
      <c r="AI70">
        <v>0</v>
      </c>
      <c r="AJ70">
        <v>0</v>
      </c>
      <c r="AK70">
        <v>13.235765078408196</v>
      </c>
      <c r="AL70">
        <v>0.33977819079173849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0.5380876</v>
      </c>
      <c r="AS70">
        <v>4.0654783717662806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698.85866436704544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157.4334955342359</v>
      </c>
      <c r="L71">
        <v>62.589752416451255</v>
      </c>
      <c r="M71">
        <v>0</v>
      </c>
      <c r="N71">
        <v>14.389509922357508</v>
      </c>
      <c r="O71">
        <v>48.338845885555372</v>
      </c>
      <c r="P71">
        <v>59.720597695601654</v>
      </c>
      <c r="Q71">
        <v>2.5705885883514314</v>
      </c>
      <c r="R71">
        <v>10.330838439390215</v>
      </c>
      <c r="S71">
        <v>6.4303303882306482</v>
      </c>
      <c r="T71">
        <v>0</v>
      </c>
      <c r="U71">
        <v>262.32765354812761</v>
      </c>
      <c r="V71">
        <v>5.0601106636500752</v>
      </c>
      <c r="W71">
        <v>7.7999003714565003</v>
      </c>
      <c r="X71">
        <v>30.670472314952807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2.2263452373202117</v>
      </c>
      <c r="AE71">
        <v>8.0326645754481678</v>
      </c>
      <c r="AF71">
        <v>0</v>
      </c>
      <c r="AG71">
        <v>0</v>
      </c>
      <c r="AH71">
        <v>14.309484059999999</v>
      </c>
      <c r="AI71">
        <v>0</v>
      </c>
      <c r="AJ71">
        <v>0</v>
      </c>
      <c r="AK71">
        <v>13.235765078408196</v>
      </c>
      <c r="AL71">
        <v>0.33977819079173849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0.5380876</v>
      </c>
      <c r="AS71">
        <v>1.1475140504014274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710.70161506020565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157.4334955342359</v>
      </c>
      <c r="L72">
        <v>62.589752416451255</v>
      </c>
      <c r="M72">
        <v>0</v>
      </c>
      <c r="N72">
        <v>14.389509922357508</v>
      </c>
      <c r="O72">
        <v>48.338845885555372</v>
      </c>
      <c r="P72">
        <v>59.720597695601654</v>
      </c>
      <c r="Q72">
        <v>2.5705885883514314</v>
      </c>
      <c r="R72">
        <v>10.330838439390215</v>
      </c>
      <c r="S72">
        <v>6.4303303882306482</v>
      </c>
      <c r="T72">
        <v>0</v>
      </c>
      <c r="U72">
        <v>262.32765354812761</v>
      </c>
      <c r="V72">
        <v>5.0601106636500752</v>
      </c>
      <c r="W72">
        <v>7.7999003714565003</v>
      </c>
      <c r="X72">
        <v>30.670472314952807</v>
      </c>
      <c r="Y72">
        <v>0</v>
      </c>
      <c r="Z72">
        <v>0.2680843</v>
      </c>
      <c r="AA72">
        <v>0</v>
      </c>
      <c r="AB72">
        <v>3.2098804994748695</v>
      </c>
      <c r="AC72">
        <v>0.31030222381027167</v>
      </c>
      <c r="AD72">
        <v>4.4526902206661623</v>
      </c>
      <c r="AE72">
        <v>8.0326645754481678</v>
      </c>
      <c r="AF72">
        <v>0</v>
      </c>
      <c r="AG72">
        <v>0</v>
      </c>
      <c r="AH72">
        <v>18.463850400000002</v>
      </c>
      <c r="AI72">
        <v>0</v>
      </c>
      <c r="AJ72">
        <v>0</v>
      </c>
      <c r="AK72">
        <v>13.235765078408196</v>
      </c>
      <c r="AL72">
        <v>0.33977819079173849</v>
      </c>
      <c r="AM72">
        <v>1.2865512151537886</v>
      </c>
      <c r="AN72">
        <v>0</v>
      </c>
      <c r="AO72">
        <v>0</v>
      </c>
      <c r="AP72">
        <v>0</v>
      </c>
      <c r="AQ72">
        <v>0</v>
      </c>
      <c r="AR72">
        <v>0.5380876</v>
      </c>
      <c r="AS72">
        <v>1.1475140504014274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718.94726412251555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157.4334955342359</v>
      </c>
      <c r="L73">
        <v>62.589752416451255</v>
      </c>
      <c r="M73">
        <v>0</v>
      </c>
      <c r="N73">
        <v>14.389509922357508</v>
      </c>
      <c r="O73">
        <v>48.338845885555372</v>
      </c>
      <c r="P73">
        <v>59.720597695601654</v>
      </c>
      <c r="Q73">
        <v>2.5705885883514314</v>
      </c>
      <c r="R73">
        <v>10.330838439390215</v>
      </c>
      <c r="S73">
        <v>6.4303303882306482</v>
      </c>
      <c r="T73">
        <v>0</v>
      </c>
      <c r="U73">
        <v>262.32765354812761</v>
      </c>
      <c r="V73">
        <v>5.0601106636500752</v>
      </c>
      <c r="W73">
        <v>7.7999003714565003</v>
      </c>
      <c r="X73">
        <v>30.670472314952807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7.08202927406942</v>
      </c>
      <c r="AD73">
        <v>4.4526902206661623</v>
      </c>
      <c r="AE73">
        <v>8.0326645754481678</v>
      </c>
      <c r="AF73">
        <v>0</v>
      </c>
      <c r="AG73">
        <v>0</v>
      </c>
      <c r="AH73">
        <v>22.80285519319958</v>
      </c>
      <c r="AI73">
        <v>0.93061892301649662</v>
      </c>
      <c r="AJ73">
        <v>0</v>
      </c>
      <c r="AK73">
        <v>13.235765078408196</v>
      </c>
      <c r="AL73">
        <v>0.33977819079173849</v>
      </c>
      <c r="AM73">
        <v>2.5679045519879975</v>
      </c>
      <c r="AN73">
        <v>0</v>
      </c>
      <c r="AO73">
        <v>0</v>
      </c>
      <c r="AP73">
        <v>0</v>
      </c>
      <c r="AQ73">
        <v>0</v>
      </c>
      <c r="AR73">
        <v>0.5380876</v>
      </c>
      <c r="AS73">
        <v>1.1475140504014274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740.10361685583939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157.4334955342359</v>
      </c>
      <c r="L74">
        <v>62.589752416451255</v>
      </c>
      <c r="M74">
        <v>0</v>
      </c>
      <c r="N74">
        <v>14.389509922357508</v>
      </c>
      <c r="O74">
        <v>48.338845885555372</v>
      </c>
      <c r="P74">
        <v>59.720597695601654</v>
      </c>
      <c r="Q74">
        <v>2.5705885883514314</v>
      </c>
      <c r="R74">
        <v>10.330838439390215</v>
      </c>
      <c r="S74">
        <v>6.4303303882306482</v>
      </c>
      <c r="T74">
        <v>0</v>
      </c>
      <c r="U74">
        <v>262.32765354812761</v>
      </c>
      <c r="V74">
        <v>5.0601106636500752</v>
      </c>
      <c r="W74">
        <v>7.7999003714565003</v>
      </c>
      <c r="X74">
        <v>30.670472314952807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7.08202927406942</v>
      </c>
      <c r="AD74">
        <v>6.6790354579863731</v>
      </c>
      <c r="AE74">
        <v>8.0326645754481678</v>
      </c>
      <c r="AF74">
        <v>0</v>
      </c>
      <c r="AG74">
        <v>0</v>
      </c>
      <c r="AH74">
        <v>28.503569118500526</v>
      </c>
      <c r="AI74">
        <v>3.9842902796543602</v>
      </c>
      <c r="AJ74">
        <v>0</v>
      </c>
      <c r="AK74">
        <v>13.235765078408196</v>
      </c>
      <c r="AL74">
        <v>1.6988907000000004</v>
      </c>
      <c r="AM74">
        <v>2.5679045519879975</v>
      </c>
      <c r="AN74">
        <v>0</v>
      </c>
      <c r="AO74">
        <v>0</v>
      </c>
      <c r="AP74">
        <v>0</v>
      </c>
      <c r="AQ74">
        <v>0</v>
      </c>
      <c r="AR74">
        <v>0.5380876</v>
      </c>
      <c r="AS74">
        <v>1.1475140504014274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754.11840052518824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157.4334955342359</v>
      </c>
      <c r="L75">
        <v>62.589752416451255</v>
      </c>
      <c r="M75">
        <v>0</v>
      </c>
      <c r="N75">
        <v>14.389509922357508</v>
      </c>
      <c r="O75">
        <v>48.338845885555372</v>
      </c>
      <c r="P75">
        <v>59.720597695601654</v>
      </c>
      <c r="Q75">
        <v>2.5705885883514314</v>
      </c>
      <c r="R75">
        <v>10.330838439390215</v>
      </c>
      <c r="S75">
        <v>6.4303303882306482</v>
      </c>
      <c r="T75">
        <v>0</v>
      </c>
      <c r="U75">
        <v>262.32765354812761</v>
      </c>
      <c r="V75">
        <v>5.0601106636500752</v>
      </c>
      <c r="W75">
        <v>7.7999003714565003</v>
      </c>
      <c r="X75">
        <v>30.670472314952807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7.08202927406942</v>
      </c>
      <c r="AD75">
        <v>6.6790354579863731</v>
      </c>
      <c r="AE75">
        <v>8.0326645754481678</v>
      </c>
      <c r="AF75">
        <v>0</v>
      </c>
      <c r="AG75">
        <v>0</v>
      </c>
      <c r="AH75">
        <v>34.204282789799365</v>
      </c>
      <c r="AI75">
        <v>3.9842902796543602</v>
      </c>
      <c r="AJ75">
        <v>0</v>
      </c>
      <c r="AK75">
        <v>13.235765078408196</v>
      </c>
      <c r="AL75">
        <v>13.591125600000003</v>
      </c>
      <c r="AM75">
        <v>2.5679045519879975</v>
      </c>
      <c r="AN75">
        <v>0</v>
      </c>
      <c r="AO75">
        <v>0</v>
      </c>
      <c r="AP75">
        <v>0</v>
      </c>
      <c r="AQ75">
        <v>0</v>
      </c>
      <c r="AR75">
        <v>0.5380876</v>
      </c>
      <c r="AS75">
        <v>1.1475140504014274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773.71357683722783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157.4334955342359</v>
      </c>
      <c r="L76">
        <v>62.589752416451255</v>
      </c>
      <c r="M76">
        <v>0</v>
      </c>
      <c r="N76">
        <v>14.389509922357508</v>
      </c>
      <c r="O76">
        <v>48.338845885555372</v>
      </c>
      <c r="P76">
        <v>59.720597695601654</v>
      </c>
      <c r="Q76">
        <v>2.5705885883514314</v>
      </c>
      <c r="R76">
        <v>10.330838439390215</v>
      </c>
      <c r="S76">
        <v>6.4303303882306482</v>
      </c>
      <c r="T76">
        <v>0</v>
      </c>
      <c r="U76">
        <v>262.32765354812761</v>
      </c>
      <c r="V76">
        <v>5.0601106636500752</v>
      </c>
      <c r="W76">
        <v>7.7999003714565003</v>
      </c>
      <c r="X76">
        <v>30.670472314952807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7.08202927406942</v>
      </c>
      <c r="AD76">
        <v>6.6790354579863731</v>
      </c>
      <c r="AE76">
        <v>8.0326645754481678</v>
      </c>
      <c r="AF76">
        <v>0</v>
      </c>
      <c r="AG76">
        <v>0</v>
      </c>
      <c r="AH76">
        <v>34.204282789799365</v>
      </c>
      <c r="AI76">
        <v>3.9842902796543602</v>
      </c>
      <c r="AJ76">
        <v>0</v>
      </c>
      <c r="AK76">
        <v>13.235765078408196</v>
      </c>
      <c r="AL76">
        <v>13.591125600000003</v>
      </c>
      <c r="AM76">
        <v>2.5679045519879975</v>
      </c>
      <c r="AN76">
        <v>0</v>
      </c>
      <c r="AO76">
        <v>0</v>
      </c>
      <c r="AP76">
        <v>0</v>
      </c>
      <c r="AQ76">
        <v>0</v>
      </c>
      <c r="AR76">
        <v>0.80713139999999994</v>
      </c>
      <c r="AS76">
        <v>1.1475140504014274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774.94523012796844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157.4334955342359</v>
      </c>
      <c r="L77">
        <v>62.589752416451255</v>
      </c>
      <c r="M77">
        <v>0</v>
      </c>
      <c r="N77">
        <v>14.389509922357508</v>
      </c>
      <c r="O77">
        <v>48.338845885555372</v>
      </c>
      <c r="P77">
        <v>59.720597695601654</v>
      </c>
      <c r="Q77">
        <v>5.0687914676258998</v>
      </c>
      <c r="R77">
        <v>10.330838439390215</v>
      </c>
      <c r="S77">
        <v>6.4303303882306482</v>
      </c>
      <c r="T77">
        <v>0</v>
      </c>
      <c r="U77">
        <v>262.32765354812761</v>
      </c>
      <c r="V77">
        <v>5.0601106636500752</v>
      </c>
      <c r="W77">
        <v>7.7999003714565003</v>
      </c>
      <c r="X77">
        <v>30.670472314952807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7.08202927406942</v>
      </c>
      <c r="AD77">
        <v>6.6790354579863731</v>
      </c>
      <c r="AE77">
        <v>8.0326645754481678</v>
      </c>
      <c r="AF77">
        <v>0</v>
      </c>
      <c r="AG77">
        <v>0</v>
      </c>
      <c r="AH77">
        <v>32.311738200000001</v>
      </c>
      <c r="AI77">
        <v>3.9842902796543602</v>
      </c>
      <c r="AJ77">
        <v>0</v>
      </c>
      <c r="AK77">
        <v>13.235765078408196</v>
      </c>
      <c r="AL77">
        <v>13.591125600000003</v>
      </c>
      <c r="AM77">
        <v>2.5679045519879975</v>
      </c>
      <c r="AN77">
        <v>0</v>
      </c>
      <c r="AO77">
        <v>0</v>
      </c>
      <c r="AP77">
        <v>0</v>
      </c>
      <c r="AQ77">
        <v>0</v>
      </c>
      <c r="AR77">
        <v>5.9189635999999997</v>
      </c>
      <c r="AS77">
        <v>1.1475140504014274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780.6627206174436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157.4334955342359</v>
      </c>
      <c r="L78">
        <v>62.589752416451255</v>
      </c>
      <c r="M78">
        <v>0</v>
      </c>
      <c r="N78">
        <v>14.389509922357508</v>
      </c>
      <c r="O78">
        <v>48.338845885555372</v>
      </c>
      <c r="P78">
        <v>59.720597695601654</v>
      </c>
      <c r="Q78">
        <v>5.1552886603773596</v>
      </c>
      <c r="R78">
        <v>10.330838439390215</v>
      </c>
      <c r="S78">
        <v>6.4303303882306482</v>
      </c>
      <c r="T78">
        <v>0</v>
      </c>
      <c r="U78">
        <v>262.32765354812761</v>
      </c>
      <c r="V78">
        <v>5.0601106636500752</v>
      </c>
      <c r="W78">
        <v>7.7999003714565003</v>
      </c>
      <c r="X78">
        <v>30.670472314952807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7.08202927406942</v>
      </c>
      <c r="AD78">
        <v>4.4526902206661623</v>
      </c>
      <c r="AE78">
        <v>8.0326645754481678</v>
      </c>
      <c r="AF78">
        <v>0</v>
      </c>
      <c r="AG78">
        <v>0</v>
      </c>
      <c r="AH78">
        <v>27.234179340000001</v>
      </c>
      <c r="AI78">
        <v>3.9842902796543602</v>
      </c>
      <c r="AJ78">
        <v>0</v>
      </c>
      <c r="AK78">
        <v>13.235765078408196</v>
      </c>
      <c r="AL78">
        <v>13.591125600000003</v>
      </c>
      <c r="AM78">
        <v>2.5679045519879975</v>
      </c>
      <c r="AN78">
        <v>0</v>
      </c>
      <c r="AO78">
        <v>0</v>
      </c>
      <c r="AP78">
        <v>0</v>
      </c>
      <c r="AQ78">
        <v>0</v>
      </c>
      <c r="AR78">
        <v>5.9189635999999997</v>
      </c>
      <c r="AS78">
        <v>1.1475140504014274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773.44531371287474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157.4334955342359</v>
      </c>
      <c r="L79">
        <v>62.589752416451255</v>
      </c>
      <c r="M79">
        <v>0</v>
      </c>
      <c r="N79">
        <v>14.389509922357508</v>
      </c>
      <c r="O79">
        <v>48.338845885555372</v>
      </c>
      <c r="P79">
        <v>52.234500860030366</v>
      </c>
      <c r="Q79">
        <v>5.1552886603773596</v>
      </c>
      <c r="R79">
        <v>10.330838439390215</v>
      </c>
      <c r="S79">
        <v>6.4303303882306482</v>
      </c>
      <c r="T79">
        <v>0</v>
      </c>
      <c r="U79">
        <v>262.32765354812761</v>
      </c>
      <c r="V79">
        <v>5.0601106636500752</v>
      </c>
      <c r="W79">
        <v>7.7999003714565003</v>
      </c>
      <c r="X79">
        <v>30.670472314952807</v>
      </c>
      <c r="Y79">
        <v>0</v>
      </c>
      <c r="Z79">
        <v>1.5892038319999997</v>
      </c>
      <c r="AA79">
        <v>6.3532226388888899</v>
      </c>
      <c r="AB79">
        <v>6.4197612529632417</v>
      </c>
      <c r="AC79">
        <v>0.31030222381027167</v>
      </c>
      <c r="AD79">
        <v>4.4526902206661623</v>
      </c>
      <c r="AE79">
        <v>8.0326645754481678</v>
      </c>
      <c r="AF79">
        <v>0</v>
      </c>
      <c r="AG79">
        <v>0</v>
      </c>
      <c r="AH79">
        <v>18.463850400000002</v>
      </c>
      <c r="AI79">
        <v>3.9842902796543602</v>
      </c>
      <c r="AJ79">
        <v>0</v>
      </c>
      <c r="AK79">
        <v>13.235765078408196</v>
      </c>
      <c r="AL79">
        <v>1.6988907000000004</v>
      </c>
      <c r="AM79">
        <v>1.2865512151537886</v>
      </c>
      <c r="AN79">
        <v>0</v>
      </c>
      <c r="AO79">
        <v>0</v>
      </c>
      <c r="AP79">
        <v>0</v>
      </c>
      <c r="AQ79">
        <v>0</v>
      </c>
      <c r="AR79">
        <v>0.80713139999999994</v>
      </c>
      <c r="AS79">
        <v>2.0327390588760035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731.42776188068444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157.4334955342359</v>
      </c>
      <c r="L80">
        <v>62.589752416451255</v>
      </c>
      <c r="M80">
        <v>0</v>
      </c>
      <c r="N80">
        <v>14.389509922357508</v>
      </c>
      <c r="O80">
        <v>48.338845885555372</v>
      </c>
      <c r="P80">
        <v>52.234500860030366</v>
      </c>
      <c r="Q80">
        <v>5.1552886603773596</v>
      </c>
      <c r="R80">
        <v>10.330838439390215</v>
      </c>
      <c r="S80">
        <v>6.4303303882306482</v>
      </c>
      <c r="T80">
        <v>0</v>
      </c>
      <c r="U80">
        <v>262.32765354812761</v>
      </c>
      <c r="V80">
        <v>5.0601106636500752</v>
      </c>
      <c r="W80">
        <v>7.7999003714565003</v>
      </c>
      <c r="X80">
        <v>30.670472314952807</v>
      </c>
      <c r="Y80">
        <v>0</v>
      </c>
      <c r="Z80">
        <v>1.5892038319999997</v>
      </c>
      <c r="AA80">
        <v>3.4238094569854671</v>
      </c>
      <c r="AB80">
        <v>3.2098804994748695</v>
      </c>
      <c r="AC80">
        <v>0</v>
      </c>
      <c r="AD80">
        <v>2.2211946392884179</v>
      </c>
      <c r="AE80">
        <v>4.0163321607170692</v>
      </c>
      <c r="AF80">
        <v>0</v>
      </c>
      <c r="AG80">
        <v>0</v>
      </c>
      <c r="AH80">
        <v>8.7703289400000006</v>
      </c>
      <c r="AI80">
        <v>0.93061892301649662</v>
      </c>
      <c r="AJ80">
        <v>0</v>
      </c>
      <c r="AK80">
        <v>13.235765078408196</v>
      </c>
      <c r="AL80">
        <v>0.33977819079173849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0.5380876</v>
      </c>
      <c r="AS80">
        <v>2.0327390588760035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703.06843738437396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157.4334955342359</v>
      </c>
      <c r="L81">
        <v>62.589752416451255</v>
      </c>
      <c r="M81">
        <v>0</v>
      </c>
      <c r="N81">
        <v>14.389509922357508</v>
      </c>
      <c r="O81">
        <v>48.338845885555372</v>
      </c>
      <c r="P81">
        <v>52.234500860030366</v>
      </c>
      <c r="Q81">
        <v>5.1552886603773596</v>
      </c>
      <c r="R81">
        <v>10.330838439390215</v>
      </c>
      <c r="S81">
        <v>6.4303303882306482</v>
      </c>
      <c r="T81">
        <v>0</v>
      </c>
      <c r="U81">
        <v>262.32765354812761</v>
      </c>
      <c r="V81">
        <v>5.0601106636500752</v>
      </c>
      <c r="W81">
        <v>7.7999003714565003</v>
      </c>
      <c r="X81">
        <v>30.670472314952807</v>
      </c>
      <c r="Y81">
        <v>0</v>
      </c>
      <c r="Z81">
        <v>1.5892038319999997</v>
      </c>
      <c r="AA81">
        <v>1.5401751851851855</v>
      </c>
      <c r="AB81">
        <v>0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4.1543663400000002</v>
      </c>
      <c r="AI81">
        <v>0</v>
      </c>
      <c r="AJ81">
        <v>0</v>
      </c>
      <c r="AK81">
        <v>13.235765078408196</v>
      </c>
      <c r="AL81">
        <v>0.33977819079173849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0.5380876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689.32192144231931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157.4334955342359</v>
      </c>
      <c r="L82">
        <v>62.589752416451255</v>
      </c>
      <c r="M82">
        <v>0</v>
      </c>
      <c r="N82">
        <v>14.389509922357508</v>
      </c>
      <c r="O82">
        <v>48.338845885555372</v>
      </c>
      <c r="P82">
        <v>52.234500860030366</v>
      </c>
      <c r="Q82">
        <v>5.1552886603773596</v>
      </c>
      <c r="R82">
        <v>10.330838439390215</v>
      </c>
      <c r="S82">
        <v>6.4303303882306482</v>
      </c>
      <c r="T82">
        <v>0</v>
      </c>
      <c r="U82">
        <v>262.32765354812761</v>
      </c>
      <c r="V82">
        <v>5.0601106636500752</v>
      </c>
      <c r="W82">
        <v>7.7999003714565003</v>
      </c>
      <c r="X82">
        <v>30.670472314952807</v>
      </c>
      <c r="Y82">
        <v>0</v>
      </c>
      <c r="Z82">
        <v>1.5892038319999997</v>
      </c>
      <c r="AA82">
        <v>0</v>
      </c>
      <c r="AB82">
        <v>0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13.235765078408196</v>
      </c>
      <c r="AL82">
        <v>0.33977819079173849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0.5380876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683.62737991713414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100.74881481476841</v>
      </c>
      <c r="L83">
        <v>62.589752416451255</v>
      </c>
      <c r="M83">
        <v>0</v>
      </c>
      <c r="N83">
        <v>14.389509922357508</v>
      </c>
      <c r="O83">
        <v>48.338845885555372</v>
      </c>
      <c r="P83">
        <v>52.234500860030366</v>
      </c>
      <c r="Q83">
        <v>5.1552886603773596</v>
      </c>
      <c r="R83">
        <v>10.330838439390215</v>
      </c>
      <c r="S83">
        <v>6.4303303882306482</v>
      </c>
      <c r="T83">
        <v>0</v>
      </c>
      <c r="U83">
        <v>259.3313068625061</v>
      </c>
      <c r="V83">
        <v>5.0601106636500752</v>
      </c>
      <c r="W83">
        <v>7.7999003714565003</v>
      </c>
      <c r="X83">
        <v>30.670472314952807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13.235765078408196</v>
      </c>
      <c r="AL83">
        <v>0.33977819079173849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0.5380876</v>
      </c>
      <c r="AS83">
        <v>1.1475140504014274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622.35714868004516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110.33962941867499</v>
      </c>
      <c r="L84">
        <v>62.589752416451255</v>
      </c>
      <c r="M84">
        <v>0</v>
      </c>
      <c r="N84">
        <v>14.389509922357508</v>
      </c>
      <c r="O84">
        <v>48.338845885555372</v>
      </c>
      <c r="P84">
        <v>52.234500860030366</v>
      </c>
      <c r="Q84">
        <v>5.1552886603773596</v>
      </c>
      <c r="R84">
        <v>10.330838439390215</v>
      </c>
      <c r="S84">
        <v>6.4303303882306482</v>
      </c>
      <c r="T84">
        <v>0</v>
      </c>
      <c r="U84">
        <v>259.3313068625061</v>
      </c>
      <c r="V84">
        <v>5.0601106636500752</v>
      </c>
      <c r="W84">
        <v>7.7999003714565003</v>
      </c>
      <c r="X84">
        <v>30.670472314952807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13.235765078408196</v>
      </c>
      <c r="AL84">
        <v>0.33977819079173849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0.5380876</v>
      </c>
      <c r="AS84">
        <v>1.1475140504014274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631.94796328395182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119.93863288975561</v>
      </c>
      <c r="L85">
        <v>62.589752416451255</v>
      </c>
      <c r="M85">
        <v>0</v>
      </c>
      <c r="N85">
        <v>14.389509922357508</v>
      </c>
      <c r="O85">
        <v>48.338845885555372</v>
      </c>
      <c r="P85">
        <v>52.234500860030366</v>
      </c>
      <c r="Q85">
        <v>5.1552886603773596</v>
      </c>
      <c r="R85">
        <v>10.330838439390215</v>
      </c>
      <c r="S85">
        <v>6.4303303882306482</v>
      </c>
      <c r="T85">
        <v>0</v>
      </c>
      <c r="U85">
        <v>259.3313068625061</v>
      </c>
      <c r="V85">
        <v>5.0601106636500752</v>
      </c>
      <c r="W85">
        <v>7.7999003714565003</v>
      </c>
      <c r="X85">
        <v>30.670472314952807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13.235765078408196</v>
      </c>
      <c r="AL85">
        <v>0.33977819079173849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0.5380876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641.54696675503237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76.418674444688193</v>
      </c>
      <c r="L86">
        <v>33.14022445313676</v>
      </c>
      <c r="M86">
        <v>0</v>
      </c>
      <c r="N86">
        <v>14.389509922357508</v>
      </c>
      <c r="O86">
        <v>48.338845885555372</v>
      </c>
      <c r="P86">
        <v>52.234500860030366</v>
      </c>
      <c r="Q86">
        <v>1.7607986094420602</v>
      </c>
      <c r="R86">
        <v>4.7986027425320046</v>
      </c>
      <c r="S86">
        <v>2.6497411513463325</v>
      </c>
      <c r="T86">
        <v>0</v>
      </c>
      <c r="U86">
        <v>259.3313068625061</v>
      </c>
      <c r="V86">
        <v>5.0601106636500752</v>
      </c>
      <c r="W86">
        <v>7.7999003714565003</v>
      </c>
      <c r="X86">
        <v>30.670472314952807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13.235765078408196</v>
      </c>
      <c r="AL86">
        <v>0.33977819079173849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0.80713139999999994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556.13920916197264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76.409888478116031</v>
      </c>
      <c r="L87">
        <v>44.800806409921385</v>
      </c>
      <c r="M87">
        <v>0</v>
      </c>
      <c r="N87">
        <v>14.389509922357508</v>
      </c>
      <c r="O87">
        <v>48.338845885555372</v>
      </c>
      <c r="P87">
        <v>52.234500860030366</v>
      </c>
      <c r="Q87">
        <v>1.7607986094420602</v>
      </c>
      <c r="R87">
        <v>4.7986027425320046</v>
      </c>
      <c r="S87">
        <v>2.6497411513463325</v>
      </c>
      <c r="T87">
        <v>0</v>
      </c>
      <c r="U87">
        <v>259.3313068625061</v>
      </c>
      <c r="V87">
        <v>5.0601106636500752</v>
      </c>
      <c r="W87">
        <v>7.7999003714565003</v>
      </c>
      <c r="X87">
        <v>30.670472314952807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13.235765078408196</v>
      </c>
      <c r="AL87">
        <v>0.33977819079173849</v>
      </c>
      <c r="AM87">
        <v>0</v>
      </c>
      <c r="AN87">
        <v>0</v>
      </c>
      <c r="AO87">
        <v>0</v>
      </c>
      <c r="AP87">
        <v>0.68671729775343848</v>
      </c>
      <c r="AQ87">
        <v>0</v>
      </c>
      <c r="AR87">
        <v>0.5380876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568.20867864993863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76.409888478116031</v>
      </c>
      <c r="L88">
        <v>33.140277146436347</v>
      </c>
      <c r="M88">
        <v>0</v>
      </c>
      <c r="N88">
        <v>14.389509922357508</v>
      </c>
      <c r="O88">
        <v>48.338845885555372</v>
      </c>
      <c r="P88">
        <v>52.234500860030366</v>
      </c>
      <c r="Q88">
        <v>1.7607986094420602</v>
      </c>
      <c r="R88">
        <v>4.7986027425320046</v>
      </c>
      <c r="S88">
        <v>2.6497411513463325</v>
      </c>
      <c r="T88">
        <v>0</v>
      </c>
      <c r="U88">
        <v>259.3313068625061</v>
      </c>
      <c r="V88">
        <v>5.0601106636500752</v>
      </c>
      <c r="W88">
        <v>7.7999003714565003</v>
      </c>
      <c r="X88">
        <v>30.670472314952807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13.235765078408196</v>
      </c>
      <c r="AL88">
        <v>0.33977819079173849</v>
      </c>
      <c r="AM88">
        <v>0</v>
      </c>
      <c r="AN88">
        <v>0</v>
      </c>
      <c r="AO88">
        <v>0</v>
      </c>
      <c r="AP88">
        <v>0.68671729775343848</v>
      </c>
      <c r="AQ88">
        <v>0</v>
      </c>
      <c r="AR88">
        <v>0.80713139999999994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556.81719318645355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76.41854143030389</v>
      </c>
      <c r="L89">
        <v>33.140277146436347</v>
      </c>
      <c r="M89">
        <v>0</v>
      </c>
      <c r="N89">
        <v>14.389509922357508</v>
      </c>
      <c r="O89">
        <v>48.338845885555372</v>
      </c>
      <c r="P89">
        <v>52.234500860030366</v>
      </c>
      <c r="Q89">
        <v>1.5490412593783496</v>
      </c>
      <c r="R89">
        <v>4.7986027425320046</v>
      </c>
      <c r="S89">
        <v>2.6497411513463325</v>
      </c>
      <c r="T89">
        <v>0</v>
      </c>
      <c r="U89">
        <v>262.30873332228521</v>
      </c>
      <c r="V89">
        <v>5.0601106636500752</v>
      </c>
      <c r="W89">
        <v>8.1358182455482648</v>
      </c>
      <c r="X89">
        <v>30.670472314952807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13.235765078408196</v>
      </c>
      <c r="AL89">
        <v>0.33977819079173849</v>
      </c>
      <c r="AM89">
        <v>0</v>
      </c>
      <c r="AN89">
        <v>0</v>
      </c>
      <c r="AO89">
        <v>0</v>
      </c>
      <c r="AP89">
        <v>0.68671729775343848</v>
      </c>
      <c r="AQ89">
        <v>0</v>
      </c>
      <c r="AR89">
        <v>5.9189635999999997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565.0392653224485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76.41854143030389</v>
      </c>
      <c r="L90">
        <v>33.140397417333951</v>
      </c>
      <c r="M90">
        <v>0</v>
      </c>
      <c r="N90">
        <v>14.389509922357508</v>
      </c>
      <c r="O90">
        <v>48.338845885555372</v>
      </c>
      <c r="P90">
        <v>52.234500860030366</v>
      </c>
      <c r="Q90">
        <v>1.5490412593783496</v>
      </c>
      <c r="R90">
        <v>4.7986027425320046</v>
      </c>
      <c r="S90">
        <v>2.6497411513463325</v>
      </c>
      <c r="T90">
        <v>0</v>
      </c>
      <c r="U90">
        <v>262.75743143742295</v>
      </c>
      <c r="V90">
        <v>5.0601106636500752</v>
      </c>
      <c r="W90">
        <v>8.1358182455482648</v>
      </c>
      <c r="X90">
        <v>30.670472314952807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13.235765078408196</v>
      </c>
      <c r="AL90">
        <v>0.33977819079173849</v>
      </c>
      <c r="AM90">
        <v>0</v>
      </c>
      <c r="AN90">
        <v>0</v>
      </c>
      <c r="AO90">
        <v>0</v>
      </c>
      <c r="AP90">
        <v>0.68671729775343848</v>
      </c>
      <c r="AQ90">
        <v>0</v>
      </c>
      <c r="AR90">
        <v>5.9189635999999997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565.48808370848394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76.409787296465467</v>
      </c>
      <c r="L91">
        <v>33.139562789784343</v>
      </c>
      <c r="M91">
        <v>0</v>
      </c>
      <c r="N91">
        <v>14.389509922357508</v>
      </c>
      <c r="O91">
        <v>48.338845885555372</v>
      </c>
      <c r="P91">
        <v>52.234500860030366</v>
      </c>
      <c r="Q91">
        <v>1.7684041904761907</v>
      </c>
      <c r="R91">
        <v>4.7986027425320046</v>
      </c>
      <c r="S91">
        <v>2.6496506456456461</v>
      </c>
      <c r="T91">
        <v>0</v>
      </c>
      <c r="U91">
        <v>262.75743143742295</v>
      </c>
      <c r="V91">
        <v>5.0601106636500752</v>
      </c>
      <c r="W91">
        <v>8.1358182455482648</v>
      </c>
      <c r="X91">
        <v>30.670472314952807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13.235765078408196</v>
      </c>
      <c r="AL91">
        <v>0.33977819079173849</v>
      </c>
      <c r="AM91">
        <v>0</v>
      </c>
      <c r="AN91">
        <v>0</v>
      </c>
      <c r="AO91">
        <v>0</v>
      </c>
      <c r="AP91">
        <v>0.68671729775343848</v>
      </c>
      <c r="AQ91">
        <v>0</v>
      </c>
      <c r="AR91">
        <v>5.9189635999999997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565.69776737249299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76.41056832834704</v>
      </c>
      <c r="L92">
        <v>33.139562789784343</v>
      </c>
      <c r="M92">
        <v>0</v>
      </c>
      <c r="N92">
        <v>14.389509922357508</v>
      </c>
      <c r="O92">
        <v>48.338845885555372</v>
      </c>
      <c r="P92">
        <v>52.234500860030366</v>
      </c>
      <c r="Q92">
        <v>1.7684041904761907</v>
      </c>
      <c r="R92">
        <v>4.7986027425320046</v>
      </c>
      <c r="S92">
        <v>2.6496506456456461</v>
      </c>
      <c r="T92">
        <v>0</v>
      </c>
      <c r="U92">
        <v>262.75743143742295</v>
      </c>
      <c r="V92">
        <v>5.0601106636500752</v>
      </c>
      <c r="W92">
        <v>8.1358182455482648</v>
      </c>
      <c r="X92">
        <v>30.670472314952807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4.0163321607170692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13.235765078408196</v>
      </c>
      <c r="AL92">
        <v>0.33977819079173849</v>
      </c>
      <c r="AM92">
        <v>0</v>
      </c>
      <c r="AN92">
        <v>0</v>
      </c>
      <c r="AO92">
        <v>0</v>
      </c>
      <c r="AP92">
        <v>0.68671729775343848</v>
      </c>
      <c r="AQ92">
        <v>0</v>
      </c>
      <c r="AR92">
        <v>0.80713139999999994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560.58671620437462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76.410591928245282</v>
      </c>
      <c r="L93">
        <v>33.139562789784343</v>
      </c>
      <c r="M93">
        <v>0</v>
      </c>
      <c r="N93">
        <v>14.389509922357508</v>
      </c>
      <c r="O93">
        <v>48.338845885555372</v>
      </c>
      <c r="P93">
        <v>52.234500860030366</v>
      </c>
      <c r="Q93">
        <v>1.7684041904761907</v>
      </c>
      <c r="R93">
        <v>4.7986027425320046</v>
      </c>
      <c r="S93">
        <v>2.6496506456456461</v>
      </c>
      <c r="T93">
        <v>0</v>
      </c>
      <c r="U93">
        <v>262.75743143742295</v>
      </c>
      <c r="V93">
        <v>0</v>
      </c>
      <c r="W93">
        <v>4.6093186061031224</v>
      </c>
      <c r="X93">
        <v>30.670472314952807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4.0163321607170692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13.235765078408196</v>
      </c>
      <c r="AL93">
        <v>0.33977819079173849</v>
      </c>
      <c r="AM93">
        <v>0</v>
      </c>
      <c r="AN93">
        <v>0</v>
      </c>
      <c r="AO93">
        <v>0</v>
      </c>
      <c r="AP93">
        <v>0.31214434168682692</v>
      </c>
      <c r="AQ93">
        <v>0</v>
      </c>
      <c r="AR93">
        <v>0.5380876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551.35651274511099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76.409725290022024</v>
      </c>
      <c r="L94">
        <v>33.139562789784343</v>
      </c>
      <c r="M94">
        <v>0</v>
      </c>
      <c r="N94">
        <v>14.389509922357508</v>
      </c>
      <c r="O94">
        <v>48.338845885555372</v>
      </c>
      <c r="P94">
        <v>52.234500860030366</v>
      </c>
      <c r="Q94">
        <v>1.7684041904761907</v>
      </c>
      <c r="R94">
        <v>4.7986027425320046</v>
      </c>
      <c r="S94">
        <v>2.6496506456456461</v>
      </c>
      <c r="T94">
        <v>0</v>
      </c>
      <c r="U94">
        <v>262.75743143742295</v>
      </c>
      <c r="V94">
        <v>0</v>
      </c>
      <c r="W94">
        <v>4.6093186061031224</v>
      </c>
      <c r="X94">
        <v>30.670472314952807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4.0163321607170692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13.235765078408196</v>
      </c>
      <c r="AL94">
        <v>0.33977819079173849</v>
      </c>
      <c r="AM94">
        <v>0</v>
      </c>
      <c r="AN94">
        <v>0</v>
      </c>
      <c r="AO94">
        <v>0</v>
      </c>
      <c r="AP94">
        <v>0.31214434168682692</v>
      </c>
      <c r="AQ94">
        <v>0</v>
      </c>
      <c r="AR94">
        <v>0.5380876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551.35564610688778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76.409678416716048</v>
      </c>
      <c r="L95">
        <v>33.139562789784343</v>
      </c>
      <c r="M95">
        <v>0</v>
      </c>
      <c r="N95">
        <v>14.389509922357508</v>
      </c>
      <c r="O95">
        <v>48.338845885555372</v>
      </c>
      <c r="P95">
        <v>52.234500860030366</v>
      </c>
      <c r="Q95">
        <v>1.7684041904761907</v>
      </c>
      <c r="R95">
        <v>5.0005076486180879</v>
      </c>
      <c r="S95">
        <v>2.6496506456456461</v>
      </c>
      <c r="T95">
        <v>0</v>
      </c>
      <c r="U95">
        <v>262.75743143742295</v>
      </c>
      <c r="V95">
        <v>0</v>
      </c>
      <c r="W95">
        <v>4.4493422553490012</v>
      </c>
      <c r="X95">
        <v>30.670472314952807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13.235765078408196</v>
      </c>
      <c r="AL95">
        <v>0.33977819079173849</v>
      </c>
      <c r="AM95">
        <v>0</v>
      </c>
      <c r="AN95">
        <v>0</v>
      </c>
      <c r="AO95">
        <v>0</v>
      </c>
      <c r="AP95">
        <v>0.31214434168682692</v>
      </c>
      <c r="AQ95">
        <v>0</v>
      </c>
      <c r="AR95">
        <v>0.5380876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547.38119562819668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76.409678416716048</v>
      </c>
      <c r="L96">
        <v>33.140061201266342</v>
      </c>
      <c r="M96">
        <v>0</v>
      </c>
      <c r="N96">
        <v>14.389509922357508</v>
      </c>
      <c r="O96">
        <v>48.338845885555372</v>
      </c>
      <c r="P96">
        <v>52.234500860030366</v>
      </c>
      <c r="Q96">
        <v>1.7610937142857144</v>
      </c>
      <c r="R96">
        <v>4.8008339124391943</v>
      </c>
      <c r="S96">
        <v>2.6485259521700621</v>
      </c>
      <c r="T96">
        <v>0</v>
      </c>
      <c r="U96">
        <v>262.75743143742295</v>
      </c>
      <c r="V96">
        <v>0</v>
      </c>
      <c r="W96">
        <v>4.4493422553490012</v>
      </c>
      <c r="X96">
        <v>30.670472314952807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13.235765078408196</v>
      </c>
      <c r="AL96">
        <v>1.6988907000000004</v>
      </c>
      <c r="AM96">
        <v>0</v>
      </c>
      <c r="AN96">
        <v>0</v>
      </c>
      <c r="AO96">
        <v>0</v>
      </c>
      <c r="AP96">
        <v>0.31214434168682692</v>
      </c>
      <c r="AQ96">
        <v>0</v>
      </c>
      <c r="AR96">
        <v>0.5380876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548.53269764304196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76.409678416716048</v>
      </c>
      <c r="L97">
        <v>33.140061201266342</v>
      </c>
      <c r="M97">
        <v>0</v>
      </c>
      <c r="N97">
        <v>14.389509922357508</v>
      </c>
      <c r="O97">
        <v>48.338845885555372</v>
      </c>
      <c r="P97">
        <v>52.234500860030366</v>
      </c>
      <c r="Q97">
        <v>1.7610937142857144</v>
      </c>
      <c r="R97">
        <v>4.8008339124391943</v>
      </c>
      <c r="S97">
        <v>2.6485259521700621</v>
      </c>
      <c r="T97">
        <v>0</v>
      </c>
      <c r="U97">
        <v>271.49347897933166</v>
      </c>
      <c r="V97">
        <v>0</v>
      </c>
      <c r="W97">
        <v>4.4493422553490012</v>
      </c>
      <c r="X97">
        <v>30.670472314952807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13.235765078408196</v>
      </c>
      <c r="AL97">
        <v>10.193344200000002</v>
      </c>
      <c r="AM97">
        <v>0</v>
      </c>
      <c r="AN97">
        <v>0</v>
      </c>
      <c r="AO97">
        <v>0</v>
      </c>
      <c r="AP97">
        <v>0.31214434168682692</v>
      </c>
      <c r="AQ97">
        <v>0</v>
      </c>
      <c r="AR97">
        <v>0.5380876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565.76319868495068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76.409678416716048</v>
      </c>
      <c r="L98">
        <v>33.140061201266342</v>
      </c>
      <c r="M98">
        <v>0</v>
      </c>
      <c r="N98">
        <v>14.389509922357508</v>
      </c>
      <c r="O98">
        <v>48.338845885555372</v>
      </c>
      <c r="P98">
        <v>52.234500860030366</v>
      </c>
      <c r="Q98">
        <v>1.7610937142857144</v>
      </c>
      <c r="R98">
        <v>4.8008339124391943</v>
      </c>
      <c r="S98">
        <v>2.6485259521700621</v>
      </c>
      <c r="T98">
        <v>0</v>
      </c>
      <c r="U98">
        <v>281.45838777334757</v>
      </c>
      <c r="V98">
        <v>0</v>
      </c>
      <c r="W98">
        <v>4.5077305585301835</v>
      </c>
      <c r="X98">
        <v>30.678865516132962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13.235765078408196</v>
      </c>
      <c r="AL98">
        <v>10.193344200000002</v>
      </c>
      <c r="AM98">
        <v>0</v>
      </c>
      <c r="AN98">
        <v>0</v>
      </c>
      <c r="AO98">
        <v>0</v>
      </c>
      <c r="AP98">
        <v>0.31214434168682692</v>
      </c>
      <c r="AQ98">
        <v>0</v>
      </c>
      <c r="AR98">
        <v>0.5380876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575.79488898332795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2.6214469636110911</v>
      </c>
      <c r="L99">
        <f t="shared" si="2"/>
        <v>1.1144416776566268</v>
      </c>
      <c r="M99">
        <f t="shared" si="2"/>
        <v>0</v>
      </c>
      <c r="N99">
        <f t="shared" si="2"/>
        <v>0.34534823813658072</v>
      </c>
      <c r="O99">
        <f t="shared" si="2"/>
        <v>1.1601323012533271</v>
      </c>
      <c r="P99">
        <f t="shared" si="2"/>
        <v>1.3958638605165834</v>
      </c>
      <c r="Q99">
        <f t="shared" si="2"/>
        <v>5.4019830095656737E-2</v>
      </c>
      <c r="R99">
        <f t="shared" si="2"/>
        <v>0.17470297529250631</v>
      </c>
      <c r="S99">
        <f t="shared" si="2"/>
        <v>0.10460806820438318</v>
      </c>
      <c r="T99">
        <f t="shared" si="2"/>
        <v>0</v>
      </c>
      <c r="U99">
        <f t="shared" si="2"/>
        <v>6.2991906862905358</v>
      </c>
      <c r="V99">
        <f t="shared" si="2"/>
        <v>7.1803669422628544E-2</v>
      </c>
      <c r="W99">
        <f t="shared" si="2"/>
        <v>0.1676790720124714</v>
      </c>
      <c r="X99">
        <f t="shared" si="2"/>
        <v>0.67284091980966043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3.2301860277681921E-2</v>
      </c>
      <c r="AC99">
        <f t="shared" si="2"/>
        <v>2.1556390046018524E-2</v>
      </c>
      <c r="AD99">
        <f t="shared" si="2"/>
        <v>2.2818750080620735E-2</v>
      </c>
      <c r="AE99">
        <f t="shared" si="2"/>
        <v>7.2293980353487913E-2</v>
      </c>
      <c r="AF99">
        <f t="shared" si="2"/>
        <v>0</v>
      </c>
      <c r="AG99">
        <f t="shared" si="2"/>
        <v>0</v>
      </c>
      <c r="AH99">
        <f t="shared" si="2"/>
        <v>0.13846156801007392</v>
      </c>
      <c r="AI99">
        <f t="shared" si="2"/>
        <v>1.1887417192065987E-2</v>
      </c>
      <c r="AJ99">
        <f t="shared" si="2"/>
        <v>0</v>
      </c>
      <c r="AK99">
        <f t="shared" si="2"/>
        <v>0.31765836188179669</v>
      </c>
      <c r="AL99">
        <f t="shared" si="2"/>
        <v>5.4477762199031901E-2</v>
      </c>
      <c r="AM99">
        <f t="shared" si="2"/>
        <v>8.4470541999999999E-3</v>
      </c>
      <c r="AN99">
        <f t="shared" si="2"/>
        <v>0</v>
      </c>
      <c r="AO99">
        <f t="shared" si="2"/>
        <v>0</v>
      </c>
      <c r="AP99">
        <f t="shared" si="2"/>
        <v>6.3053141783284252E-3</v>
      </c>
      <c r="AQ99">
        <f t="shared" si="2"/>
        <v>0</v>
      </c>
      <c r="AR99">
        <f t="shared" si="2"/>
        <v>3.2991495975E-2</v>
      </c>
      <c r="AS99">
        <f t="shared" si="2"/>
        <v>3.23926820721454E-2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14.965487625308988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1.920022739385326</v>
      </c>
      <c r="L3">
        <v>305.12223944571662</v>
      </c>
      <c r="M3">
        <v>27.091227597145124</v>
      </c>
      <c r="N3">
        <v>17.389407751896947</v>
      </c>
      <c r="O3">
        <v>0</v>
      </c>
      <c r="P3">
        <v>36.970370006804977</v>
      </c>
      <c r="Q3">
        <v>1.9189999999999998</v>
      </c>
      <c r="R3">
        <v>1.9203335649756776</v>
      </c>
      <c r="S3">
        <v>2.8785000000000003</v>
      </c>
      <c r="T3">
        <v>0</v>
      </c>
      <c r="U3">
        <v>20.36981779733679</v>
      </c>
      <c r="V3">
        <v>1.919</v>
      </c>
      <c r="W3">
        <v>10.244422141057933</v>
      </c>
      <c r="X3">
        <v>31.705770835903081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6.3192807860000002</v>
      </c>
      <c r="AH3">
        <v>0</v>
      </c>
      <c r="AI3">
        <v>0</v>
      </c>
      <c r="AJ3">
        <v>0</v>
      </c>
      <c r="AK3">
        <v>15.987227257289206</v>
      </c>
      <c r="AL3">
        <v>0</v>
      </c>
      <c r="AM3">
        <v>0</v>
      </c>
      <c r="AN3">
        <v>0.67914399999999997</v>
      </c>
      <c r="AO3">
        <v>0</v>
      </c>
      <c r="AP3">
        <v>0</v>
      </c>
      <c r="AQ3">
        <v>0</v>
      </c>
      <c r="AR3">
        <v>0.64996530000000008</v>
      </c>
      <c r="AS3">
        <v>1.385949805679453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487.0839177791911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1.920022739385326</v>
      </c>
      <c r="L4">
        <v>305.12223944571662</v>
      </c>
      <c r="M4">
        <v>27.091227597145124</v>
      </c>
      <c r="N4">
        <v>17.389407751896947</v>
      </c>
      <c r="O4">
        <v>0</v>
      </c>
      <c r="P4">
        <v>36.970370006804977</v>
      </c>
      <c r="Q4">
        <v>1.9189999999999998</v>
      </c>
      <c r="R4">
        <v>1.9203335649756776</v>
      </c>
      <c r="S4">
        <v>2.8785000000000003</v>
      </c>
      <c r="T4">
        <v>0</v>
      </c>
      <c r="U4">
        <v>20.36981779733679</v>
      </c>
      <c r="V4">
        <v>1.919</v>
      </c>
      <c r="W4">
        <v>10.244422141057933</v>
      </c>
      <c r="X4">
        <v>31.174949264597192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6.3192807860000002</v>
      </c>
      <c r="AH4">
        <v>0</v>
      </c>
      <c r="AI4">
        <v>0</v>
      </c>
      <c r="AJ4">
        <v>0</v>
      </c>
      <c r="AK4">
        <v>15.987227257289206</v>
      </c>
      <c r="AL4">
        <v>0</v>
      </c>
      <c r="AM4">
        <v>0</v>
      </c>
      <c r="AN4">
        <v>0.67914399999999997</v>
      </c>
      <c r="AO4">
        <v>0</v>
      </c>
      <c r="AP4">
        <v>0</v>
      </c>
      <c r="AQ4">
        <v>0</v>
      </c>
      <c r="AR4">
        <v>0.64996530000000008</v>
      </c>
      <c r="AS4">
        <v>1.385949805679453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486.55309620788523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1.920022739385326</v>
      </c>
      <c r="L5">
        <v>305.12223944571662</v>
      </c>
      <c r="M5">
        <v>27.091227597145124</v>
      </c>
      <c r="N5">
        <v>17.389407751896947</v>
      </c>
      <c r="O5">
        <v>0</v>
      </c>
      <c r="P5">
        <v>36.970370006804977</v>
      </c>
      <c r="Q5">
        <v>1.9189999999999998</v>
      </c>
      <c r="R5">
        <v>1.9203335649756776</v>
      </c>
      <c r="S5">
        <v>2.8785000000000003</v>
      </c>
      <c r="T5">
        <v>0</v>
      </c>
      <c r="U5">
        <v>20.36981779733679</v>
      </c>
      <c r="V5">
        <v>1.919</v>
      </c>
      <c r="W5">
        <v>10.244422141057933</v>
      </c>
      <c r="X5">
        <v>37.06190288518178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6.3192807860000002</v>
      </c>
      <c r="AH5">
        <v>0</v>
      </c>
      <c r="AI5">
        <v>0</v>
      </c>
      <c r="AJ5">
        <v>0</v>
      </c>
      <c r="AK5">
        <v>15.987227257289206</v>
      </c>
      <c r="AL5">
        <v>0</v>
      </c>
      <c r="AM5">
        <v>0</v>
      </c>
      <c r="AN5">
        <v>0.67914399999999997</v>
      </c>
      <c r="AO5">
        <v>0</v>
      </c>
      <c r="AP5">
        <v>0</v>
      </c>
      <c r="AQ5">
        <v>0</v>
      </c>
      <c r="AR5">
        <v>0.64996530000000008</v>
      </c>
      <c r="AS5">
        <v>1.385949805679453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492.4400498284698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1.920022739385326</v>
      </c>
      <c r="L6">
        <v>305.12223944571662</v>
      </c>
      <c r="M6">
        <v>27.091227597145124</v>
      </c>
      <c r="N6">
        <v>17.389407751896947</v>
      </c>
      <c r="O6">
        <v>0</v>
      </c>
      <c r="P6">
        <v>36.970370006804977</v>
      </c>
      <c r="Q6">
        <v>1.9189999999999998</v>
      </c>
      <c r="R6">
        <v>1.9203335649756776</v>
      </c>
      <c r="S6">
        <v>2.8785000000000003</v>
      </c>
      <c r="T6">
        <v>0</v>
      </c>
      <c r="U6">
        <v>20.36981779733679</v>
      </c>
      <c r="V6">
        <v>1.919</v>
      </c>
      <c r="W6">
        <v>10.244422141057933</v>
      </c>
      <c r="X6">
        <v>37.06190288518178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6.3192807860000002</v>
      </c>
      <c r="AH6">
        <v>0</v>
      </c>
      <c r="AI6">
        <v>0</v>
      </c>
      <c r="AJ6">
        <v>0</v>
      </c>
      <c r="AK6">
        <v>15.987227257289206</v>
      </c>
      <c r="AL6">
        <v>0</v>
      </c>
      <c r="AM6">
        <v>0</v>
      </c>
      <c r="AN6">
        <v>0.67914399999999997</v>
      </c>
      <c r="AO6">
        <v>0</v>
      </c>
      <c r="AP6">
        <v>0</v>
      </c>
      <c r="AQ6">
        <v>0</v>
      </c>
      <c r="AR6">
        <v>0.64996530000000008</v>
      </c>
      <c r="AS6">
        <v>1.385949805679453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492.4400498284698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1.920022739385326</v>
      </c>
      <c r="L7">
        <v>305.12223944571662</v>
      </c>
      <c r="M7">
        <v>27.091227597145124</v>
      </c>
      <c r="N7">
        <v>17.389407751896947</v>
      </c>
      <c r="O7">
        <v>0</v>
      </c>
      <c r="P7">
        <v>36.970370006804977</v>
      </c>
      <c r="Q7">
        <v>1.9189999999999998</v>
      </c>
      <c r="R7">
        <v>1.9203335649756776</v>
      </c>
      <c r="S7">
        <v>2.8785000000000003</v>
      </c>
      <c r="T7">
        <v>0</v>
      </c>
      <c r="U7">
        <v>20.36981779733679</v>
      </c>
      <c r="V7">
        <v>1.919</v>
      </c>
      <c r="W7">
        <v>10.244422141057933</v>
      </c>
      <c r="X7">
        <v>37.051077900182584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6.3192807860000002</v>
      </c>
      <c r="AH7">
        <v>0</v>
      </c>
      <c r="AI7">
        <v>0</v>
      </c>
      <c r="AJ7">
        <v>0</v>
      </c>
      <c r="AK7">
        <v>15.987227257289206</v>
      </c>
      <c r="AL7">
        <v>0</v>
      </c>
      <c r="AM7">
        <v>0</v>
      </c>
      <c r="AN7">
        <v>0.67914399999999997</v>
      </c>
      <c r="AO7">
        <v>0</v>
      </c>
      <c r="AP7">
        <v>0</v>
      </c>
      <c r="AQ7">
        <v>0</v>
      </c>
      <c r="AR7">
        <v>0.64996530000000008</v>
      </c>
      <c r="AS7">
        <v>1.385949805679453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492.42922484347059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1.920022739385326</v>
      </c>
      <c r="L8">
        <v>305.12223944571662</v>
      </c>
      <c r="M8">
        <v>27.091227597145124</v>
      </c>
      <c r="N8">
        <v>17.389407751896947</v>
      </c>
      <c r="O8">
        <v>0</v>
      </c>
      <c r="P8">
        <v>36.970370006804977</v>
      </c>
      <c r="Q8">
        <v>1.9189999999999998</v>
      </c>
      <c r="R8">
        <v>1.9203335649756776</v>
      </c>
      <c r="S8">
        <v>2.8785000000000003</v>
      </c>
      <c r="T8">
        <v>0</v>
      </c>
      <c r="U8">
        <v>20.36981779733679</v>
      </c>
      <c r="V8">
        <v>1.919</v>
      </c>
      <c r="W8">
        <v>10.244422141057933</v>
      </c>
      <c r="X8">
        <v>37.051077900182584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6.3192807860000002</v>
      </c>
      <c r="AH8">
        <v>0</v>
      </c>
      <c r="AI8">
        <v>0</v>
      </c>
      <c r="AJ8">
        <v>0</v>
      </c>
      <c r="AK8">
        <v>15.987227257289206</v>
      </c>
      <c r="AL8">
        <v>0</v>
      </c>
      <c r="AM8">
        <v>0</v>
      </c>
      <c r="AN8">
        <v>0.67914399999999997</v>
      </c>
      <c r="AO8">
        <v>0</v>
      </c>
      <c r="AP8">
        <v>0</v>
      </c>
      <c r="AQ8">
        <v>0</v>
      </c>
      <c r="AR8">
        <v>0.64996530000000008</v>
      </c>
      <c r="AS8">
        <v>1.385949805679453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492.42922484347059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1.920022739385326</v>
      </c>
      <c r="L9">
        <v>305.12223944571662</v>
      </c>
      <c r="M9">
        <v>27.091227597145124</v>
      </c>
      <c r="N9">
        <v>17.389407751896947</v>
      </c>
      <c r="O9">
        <v>0</v>
      </c>
      <c r="P9">
        <v>36.970370006804977</v>
      </c>
      <c r="Q9">
        <v>1.9189999999999998</v>
      </c>
      <c r="R9">
        <v>1.9203335649756776</v>
      </c>
      <c r="S9">
        <v>2.8785000000000003</v>
      </c>
      <c r="T9">
        <v>0</v>
      </c>
      <c r="U9">
        <v>20.36981779733679</v>
      </c>
      <c r="V9">
        <v>1.919</v>
      </c>
      <c r="W9">
        <v>10.244422141057933</v>
      </c>
      <c r="X9">
        <v>37.059939837662334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6.3192807860000002</v>
      </c>
      <c r="AH9">
        <v>0</v>
      </c>
      <c r="AI9">
        <v>0</v>
      </c>
      <c r="AJ9">
        <v>0</v>
      </c>
      <c r="AK9">
        <v>15.987227257289206</v>
      </c>
      <c r="AL9">
        <v>0</v>
      </c>
      <c r="AM9">
        <v>0</v>
      </c>
      <c r="AN9">
        <v>0.67914399999999997</v>
      </c>
      <c r="AO9">
        <v>0</v>
      </c>
      <c r="AP9">
        <v>0</v>
      </c>
      <c r="AQ9">
        <v>0</v>
      </c>
      <c r="AR9">
        <v>0.64996530000000008</v>
      </c>
      <c r="AS9">
        <v>1.385949805679453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492.43808678095036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1.920022739385326</v>
      </c>
      <c r="L10">
        <v>305.12223944571662</v>
      </c>
      <c r="M10">
        <v>27.091227597145124</v>
      </c>
      <c r="N10">
        <v>17.389407751896947</v>
      </c>
      <c r="O10">
        <v>0</v>
      </c>
      <c r="P10">
        <v>36.970370006804977</v>
      </c>
      <c r="Q10">
        <v>1.9189999999999998</v>
      </c>
      <c r="R10">
        <v>1.9203335649756776</v>
      </c>
      <c r="S10">
        <v>2.8785000000000003</v>
      </c>
      <c r="T10">
        <v>0</v>
      </c>
      <c r="U10">
        <v>20.36981779733679</v>
      </c>
      <c r="V10">
        <v>1.919</v>
      </c>
      <c r="W10">
        <v>10.244422141057933</v>
      </c>
      <c r="X10">
        <v>37.059939837662334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6.3192807860000002</v>
      </c>
      <c r="AH10">
        <v>0</v>
      </c>
      <c r="AI10">
        <v>0</v>
      </c>
      <c r="AJ10">
        <v>0</v>
      </c>
      <c r="AK10">
        <v>15.987227257289206</v>
      </c>
      <c r="AL10">
        <v>0</v>
      </c>
      <c r="AM10">
        <v>0</v>
      </c>
      <c r="AN10">
        <v>0.67914399999999997</v>
      </c>
      <c r="AO10">
        <v>0</v>
      </c>
      <c r="AP10">
        <v>0</v>
      </c>
      <c r="AQ10">
        <v>0</v>
      </c>
      <c r="AR10">
        <v>0.64996530000000008</v>
      </c>
      <c r="AS10">
        <v>1.385949805679453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492.43808678095036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1.920022739385326</v>
      </c>
      <c r="L11">
        <v>305.12223944571662</v>
      </c>
      <c r="M11">
        <v>27.091227597145124</v>
      </c>
      <c r="N11">
        <v>17.389407751896947</v>
      </c>
      <c r="O11">
        <v>0</v>
      </c>
      <c r="P11">
        <v>36.970370006804977</v>
      </c>
      <c r="Q11">
        <v>1.9189999999999998</v>
      </c>
      <c r="R11">
        <v>1.9203335649756776</v>
      </c>
      <c r="S11">
        <v>2.8785000000000003</v>
      </c>
      <c r="T11">
        <v>0</v>
      </c>
      <c r="U11">
        <v>20.36981779733679</v>
      </c>
      <c r="V11">
        <v>1.919</v>
      </c>
      <c r="W11">
        <v>4.7975000000000003</v>
      </c>
      <c r="X11">
        <v>14.391195543806647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6.3192807860000002</v>
      </c>
      <c r="AH11">
        <v>0</v>
      </c>
      <c r="AI11">
        <v>0</v>
      </c>
      <c r="AJ11">
        <v>0</v>
      </c>
      <c r="AK11">
        <v>15.987227257289206</v>
      </c>
      <c r="AL11">
        <v>0</v>
      </c>
      <c r="AM11">
        <v>0</v>
      </c>
      <c r="AN11">
        <v>0.67914399999999997</v>
      </c>
      <c r="AO11">
        <v>0</v>
      </c>
      <c r="AP11">
        <v>0</v>
      </c>
      <c r="AQ11">
        <v>0</v>
      </c>
      <c r="AR11">
        <v>7.7995836000000001</v>
      </c>
      <c r="AS11">
        <v>1.385949805679453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471.47203864603671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1.920022739385326</v>
      </c>
      <c r="L12">
        <v>305.12223944571662</v>
      </c>
      <c r="M12">
        <v>27.091227597145124</v>
      </c>
      <c r="N12">
        <v>17.389407751896947</v>
      </c>
      <c r="O12">
        <v>0</v>
      </c>
      <c r="P12">
        <v>36.970370006804977</v>
      </c>
      <c r="Q12">
        <v>1.9189999999999998</v>
      </c>
      <c r="R12">
        <v>1.9203335649756776</v>
      </c>
      <c r="S12">
        <v>2.8785000000000003</v>
      </c>
      <c r="T12">
        <v>0</v>
      </c>
      <c r="U12">
        <v>20.36981779733679</v>
      </c>
      <c r="V12">
        <v>1.919</v>
      </c>
      <c r="W12">
        <v>4.7975000000000003</v>
      </c>
      <c r="X12">
        <v>14.390950601879036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6.3192807860000002</v>
      </c>
      <c r="AH12">
        <v>0</v>
      </c>
      <c r="AI12">
        <v>0</v>
      </c>
      <c r="AJ12">
        <v>0</v>
      </c>
      <c r="AK12">
        <v>15.987227257289206</v>
      </c>
      <c r="AL12">
        <v>0</v>
      </c>
      <c r="AM12">
        <v>0</v>
      </c>
      <c r="AN12">
        <v>0.67914399999999997</v>
      </c>
      <c r="AO12">
        <v>0</v>
      </c>
      <c r="AP12">
        <v>0</v>
      </c>
      <c r="AQ12">
        <v>0</v>
      </c>
      <c r="AR12">
        <v>7.7995836000000001</v>
      </c>
      <c r="AS12">
        <v>1.385949805679453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471.47179370410907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1.920022739385326</v>
      </c>
      <c r="L13">
        <v>305.12223944571662</v>
      </c>
      <c r="M13">
        <v>27.091227597145124</v>
      </c>
      <c r="N13">
        <v>17.389407751896947</v>
      </c>
      <c r="O13">
        <v>0</v>
      </c>
      <c r="P13">
        <v>36.970370006804977</v>
      </c>
      <c r="Q13">
        <v>1.9189999999999998</v>
      </c>
      <c r="R13">
        <v>1.9203335649756776</v>
      </c>
      <c r="S13">
        <v>2.8785000000000003</v>
      </c>
      <c r="T13">
        <v>0</v>
      </c>
      <c r="U13">
        <v>20.36981779733679</v>
      </c>
      <c r="V13">
        <v>1.919</v>
      </c>
      <c r="W13">
        <v>4.7975000000000003</v>
      </c>
      <c r="X13">
        <v>14.391455118232733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6.3192807860000002</v>
      </c>
      <c r="AH13">
        <v>0</v>
      </c>
      <c r="AI13">
        <v>0</v>
      </c>
      <c r="AJ13">
        <v>0</v>
      </c>
      <c r="AK13">
        <v>15.987227257289206</v>
      </c>
      <c r="AL13">
        <v>0</v>
      </c>
      <c r="AM13">
        <v>0</v>
      </c>
      <c r="AN13">
        <v>0.67914399999999997</v>
      </c>
      <c r="AO13">
        <v>0</v>
      </c>
      <c r="AP13">
        <v>0</v>
      </c>
      <c r="AQ13">
        <v>0</v>
      </c>
      <c r="AR13">
        <v>1.2999306000000002</v>
      </c>
      <c r="AS13">
        <v>1.385949805679453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464.97264522046277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1.920022739385326</v>
      </c>
      <c r="L14">
        <v>305.12223944571662</v>
      </c>
      <c r="M14">
        <v>27.091227597145124</v>
      </c>
      <c r="N14">
        <v>17.389407751896947</v>
      </c>
      <c r="O14">
        <v>0</v>
      </c>
      <c r="P14">
        <v>36.970370006804977</v>
      </c>
      <c r="Q14">
        <v>1.9189999999999998</v>
      </c>
      <c r="R14">
        <v>1.9203335649756776</v>
      </c>
      <c r="S14">
        <v>2.8785000000000003</v>
      </c>
      <c r="T14">
        <v>0</v>
      </c>
      <c r="U14">
        <v>20.36981779733679</v>
      </c>
      <c r="V14">
        <v>1.919</v>
      </c>
      <c r="W14">
        <v>4.7975000000000003</v>
      </c>
      <c r="X14">
        <v>14.390833236826868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6.3192807860000002</v>
      </c>
      <c r="AH14">
        <v>0</v>
      </c>
      <c r="AI14">
        <v>0</v>
      </c>
      <c r="AJ14">
        <v>0</v>
      </c>
      <c r="AK14">
        <v>15.987227257289206</v>
      </c>
      <c r="AL14">
        <v>0</v>
      </c>
      <c r="AM14">
        <v>0</v>
      </c>
      <c r="AN14">
        <v>0.67914399999999997</v>
      </c>
      <c r="AO14">
        <v>0</v>
      </c>
      <c r="AP14">
        <v>0</v>
      </c>
      <c r="AQ14">
        <v>0</v>
      </c>
      <c r="AR14">
        <v>0.64996530000000008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464.32205803905697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1.920022739385326</v>
      </c>
      <c r="L15">
        <v>305.12223944571662</v>
      </c>
      <c r="M15">
        <v>27.091227597145124</v>
      </c>
      <c r="N15">
        <v>17.389407751896947</v>
      </c>
      <c r="O15">
        <v>0</v>
      </c>
      <c r="P15">
        <v>36.970370006804977</v>
      </c>
      <c r="Q15">
        <v>1.9189999999999998</v>
      </c>
      <c r="R15">
        <v>1.9203335649756776</v>
      </c>
      <c r="S15">
        <v>2.8785000000000003</v>
      </c>
      <c r="T15">
        <v>0</v>
      </c>
      <c r="U15">
        <v>20.36981779733679</v>
      </c>
      <c r="V15">
        <v>1.919</v>
      </c>
      <c r="W15">
        <v>4.7975000000000003</v>
      </c>
      <c r="X15">
        <v>14.39207440674207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6.3192807860000002</v>
      </c>
      <c r="AH15">
        <v>0</v>
      </c>
      <c r="AI15">
        <v>0</v>
      </c>
      <c r="AJ15">
        <v>0</v>
      </c>
      <c r="AK15">
        <v>15.987227257289206</v>
      </c>
      <c r="AL15">
        <v>0</v>
      </c>
      <c r="AM15">
        <v>0</v>
      </c>
      <c r="AN15">
        <v>0.67914399999999997</v>
      </c>
      <c r="AO15">
        <v>0</v>
      </c>
      <c r="AP15">
        <v>0</v>
      </c>
      <c r="AQ15">
        <v>0</v>
      </c>
      <c r="AR15">
        <v>0.64996530000000008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464.32329920897217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1.920022739385326</v>
      </c>
      <c r="L16">
        <v>305.12223944571662</v>
      </c>
      <c r="M16">
        <v>27.091227597145124</v>
      </c>
      <c r="N16">
        <v>17.389407751896947</v>
      </c>
      <c r="O16">
        <v>0</v>
      </c>
      <c r="P16">
        <v>36.970370006804977</v>
      </c>
      <c r="Q16">
        <v>1.9189999999999998</v>
      </c>
      <c r="R16">
        <v>1.9203335649756776</v>
      </c>
      <c r="S16">
        <v>2.8785000000000003</v>
      </c>
      <c r="T16">
        <v>0</v>
      </c>
      <c r="U16">
        <v>20.36981779733679</v>
      </c>
      <c r="V16">
        <v>1.919</v>
      </c>
      <c r="W16">
        <v>4.7975000000000003</v>
      </c>
      <c r="X16">
        <v>14.39207440674207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6.3192807860000002</v>
      </c>
      <c r="AH16">
        <v>0</v>
      </c>
      <c r="AI16">
        <v>0</v>
      </c>
      <c r="AJ16">
        <v>0</v>
      </c>
      <c r="AK16">
        <v>15.987227257289206</v>
      </c>
      <c r="AL16">
        <v>0</v>
      </c>
      <c r="AM16">
        <v>0</v>
      </c>
      <c r="AN16">
        <v>0.67914399999999997</v>
      </c>
      <c r="AO16">
        <v>0</v>
      </c>
      <c r="AP16">
        <v>0</v>
      </c>
      <c r="AQ16">
        <v>0</v>
      </c>
      <c r="AR16">
        <v>0.64996530000000008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464.32329920897217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1.920022739385326</v>
      </c>
      <c r="L17">
        <v>305.12223944571662</v>
      </c>
      <c r="M17">
        <v>27.091227597145124</v>
      </c>
      <c r="N17">
        <v>17.389407751896947</v>
      </c>
      <c r="O17">
        <v>0</v>
      </c>
      <c r="P17">
        <v>36.970370006804977</v>
      </c>
      <c r="Q17">
        <v>1.9189999999999998</v>
      </c>
      <c r="R17">
        <v>1.9203335649756776</v>
      </c>
      <c r="S17">
        <v>2.8785000000000003</v>
      </c>
      <c r="T17">
        <v>0</v>
      </c>
      <c r="U17">
        <v>20.36981779733679</v>
      </c>
      <c r="V17">
        <v>1.919</v>
      </c>
      <c r="W17">
        <v>4.7975000000000003</v>
      </c>
      <c r="X17">
        <v>14.39207440674207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6.3192807860000002</v>
      </c>
      <c r="AH17">
        <v>0</v>
      </c>
      <c r="AI17">
        <v>0</v>
      </c>
      <c r="AJ17">
        <v>0</v>
      </c>
      <c r="AK17">
        <v>15.987227257289206</v>
      </c>
      <c r="AL17">
        <v>0</v>
      </c>
      <c r="AM17">
        <v>0</v>
      </c>
      <c r="AN17">
        <v>0.67914399999999997</v>
      </c>
      <c r="AO17">
        <v>0</v>
      </c>
      <c r="AP17">
        <v>0</v>
      </c>
      <c r="AQ17">
        <v>0</v>
      </c>
      <c r="AR17">
        <v>0.64996530000000008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464.32329920897217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1.920022739385326</v>
      </c>
      <c r="L18">
        <v>305.12223944571662</v>
      </c>
      <c r="M18">
        <v>27.091227597145124</v>
      </c>
      <c r="N18">
        <v>17.389407751896947</v>
      </c>
      <c r="O18">
        <v>0</v>
      </c>
      <c r="P18">
        <v>36.970370006804977</v>
      </c>
      <c r="Q18">
        <v>1.9189999999999998</v>
      </c>
      <c r="R18">
        <v>1.9203335649756776</v>
      </c>
      <c r="S18">
        <v>2.8785000000000003</v>
      </c>
      <c r="T18">
        <v>0</v>
      </c>
      <c r="U18">
        <v>20.36981779733679</v>
      </c>
      <c r="V18">
        <v>1.919</v>
      </c>
      <c r="W18">
        <v>4.7975000000000003</v>
      </c>
      <c r="X18">
        <v>14.39207440674207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6.3192807860000002</v>
      </c>
      <c r="AH18">
        <v>0</v>
      </c>
      <c r="AI18">
        <v>0</v>
      </c>
      <c r="AJ18">
        <v>0</v>
      </c>
      <c r="AK18">
        <v>15.987227257289206</v>
      </c>
      <c r="AL18">
        <v>0</v>
      </c>
      <c r="AM18">
        <v>0</v>
      </c>
      <c r="AN18">
        <v>0.67914399999999997</v>
      </c>
      <c r="AO18">
        <v>0</v>
      </c>
      <c r="AP18">
        <v>0</v>
      </c>
      <c r="AQ18">
        <v>0</v>
      </c>
      <c r="AR18">
        <v>0.64996530000000008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464.32329920897217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1.920022739385326</v>
      </c>
      <c r="L19">
        <v>305.12223944571662</v>
      </c>
      <c r="M19">
        <v>27.091227597145124</v>
      </c>
      <c r="N19">
        <v>17.389407751896947</v>
      </c>
      <c r="O19">
        <v>0</v>
      </c>
      <c r="P19">
        <v>36.970370006804977</v>
      </c>
      <c r="Q19">
        <v>1.9189999999999998</v>
      </c>
      <c r="R19">
        <v>1.9203335649756776</v>
      </c>
      <c r="S19">
        <v>2.8785000000000003</v>
      </c>
      <c r="T19">
        <v>0</v>
      </c>
      <c r="U19">
        <v>20.36981779733679</v>
      </c>
      <c r="V19">
        <v>1.919</v>
      </c>
      <c r="W19">
        <v>4.7975000000000003</v>
      </c>
      <c r="X19">
        <v>12.810419952093397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6.3192807860000002</v>
      </c>
      <c r="AH19">
        <v>0</v>
      </c>
      <c r="AI19">
        <v>0</v>
      </c>
      <c r="AJ19">
        <v>0</v>
      </c>
      <c r="AK19">
        <v>15.987227257289206</v>
      </c>
      <c r="AL19">
        <v>0</v>
      </c>
      <c r="AM19">
        <v>0</v>
      </c>
      <c r="AN19">
        <v>0.67914399999999997</v>
      </c>
      <c r="AO19">
        <v>0</v>
      </c>
      <c r="AP19">
        <v>0.1131258830157415</v>
      </c>
      <c r="AQ19">
        <v>0</v>
      </c>
      <c r="AR19">
        <v>0.64996530000000008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462.85477063733924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1.920022739385326</v>
      </c>
      <c r="L20">
        <v>305.12223944571662</v>
      </c>
      <c r="M20">
        <v>27.091227597145124</v>
      </c>
      <c r="N20">
        <v>17.389407751896947</v>
      </c>
      <c r="O20">
        <v>0</v>
      </c>
      <c r="P20">
        <v>36.970370006804977</v>
      </c>
      <c r="Q20">
        <v>1.9189999999999998</v>
      </c>
      <c r="R20">
        <v>1.9203335649756776</v>
      </c>
      <c r="S20">
        <v>2.8785000000000003</v>
      </c>
      <c r="T20">
        <v>0</v>
      </c>
      <c r="U20">
        <v>20.36981779733679</v>
      </c>
      <c r="V20">
        <v>1.919</v>
      </c>
      <c r="W20">
        <v>4.7975000000000003</v>
      </c>
      <c r="X20">
        <v>14.390240033791045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6.3192807860000002</v>
      </c>
      <c r="AH20">
        <v>0</v>
      </c>
      <c r="AI20">
        <v>0</v>
      </c>
      <c r="AJ20">
        <v>0</v>
      </c>
      <c r="AK20">
        <v>15.987227257289206</v>
      </c>
      <c r="AL20">
        <v>0</v>
      </c>
      <c r="AM20">
        <v>0</v>
      </c>
      <c r="AN20">
        <v>0.67914399999999997</v>
      </c>
      <c r="AO20">
        <v>0</v>
      </c>
      <c r="AP20">
        <v>0.1131258830157415</v>
      </c>
      <c r="AQ20">
        <v>0</v>
      </c>
      <c r="AR20">
        <v>0.64996530000000008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464.43459071903686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1.920022739385326</v>
      </c>
      <c r="L21">
        <v>305.12223944571662</v>
      </c>
      <c r="M21">
        <v>27.091227597145124</v>
      </c>
      <c r="N21">
        <v>17.389407751896947</v>
      </c>
      <c r="O21">
        <v>0</v>
      </c>
      <c r="P21">
        <v>36.970370006804977</v>
      </c>
      <c r="Q21">
        <v>1.9189999999999998</v>
      </c>
      <c r="R21">
        <v>1.9203335649756776</v>
      </c>
      <c r="S21">
        <v>2.8785000000000003</v>
      </c>
      <c r="T21">
        <v>0</v>
      </c>
      <c r="U21">
        <v>20.36981779733679</v>
      </c>
      <c r="V21">
        <v>1.919</v>
      </c>
      <c r="W21">
        <v>4.7975000000000003</v>
      </c>
      <c r="X21">
        <v>14.390240033791045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6.3192807860000002</v>
      </c>
      <c r="AH21">
        <v>0</v>
      </c>
      <c r="AI21">
        <v>0</v>
      </c>
      <c r="AJ21">
        <v>0</v>
      </c>
      <c r="AK21">
        <v>15.987227257289206</v>
      </c>
      <c r="AL21">
        <v>0</v>
      </c>
      <c r="AM21">
        <v>0</v>
      </c>
      <c r="AN21">
        <v>0.67914399999999997</v>
      </c>
      <c r="AO21">
        <v>0</v>
      </c>
      <c r="AP21">
        <v>0.1131258830157415</v>
      </c>
      <c r="AQ21">
        <v>4.5811424984126976</v>
      </c>
      <c r="AR21">
        <v>0.64996530000000008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469.01573321744957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1.920022739385326</v>
      </c>
      <c r="L22">
        <v>305.12223944571662</v>
      </c>
      <c r="M22">
        <v>27.091227597145124</v>
      </c>
      <c r="N22">
        <v>17.389407751896947</v>
      </c>
      <c r="O22">
        <v>0</v>
      </c>
      <c r="P22">
        <v>36.970370006804977</v>
      </c>
      <c r="Q22">
        <v>1.9189999999999998</v>
      </c>
      <c r="R22">
        <v>1.9203335649756776</v>
      </c>
      <c r="S22">
        <v>2.8785000000000003</v>
      </c>
      <c r="T22">
        <v>0</v>
      </c>
      <c r="U22">
        <v>20.36981779733679</v>
      </c>
      <c r="V22">
        <v>1.919</v>
      </c>
      <c r="W22">
        <v>4.7975000000000003</v>
      </c>
      <c r="X22">
        <v>14.390240033791045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6.3192807860000002</v>
      </c>
      <c r="AH22">
        <v>0</v>
      </c>
      <c r="AI22">
        <v>0</v>
      </c>
      <c r="AJ22">
        <v>0</v>
      </c>
      <c r="AK22">
        <v>15.987227257289206</v>
      </c>
      <c r="AL22">
        <v>0</v>
      </c>
      <c r="AM22">
        <v>0</v>
      </c>
      <c r="AN22">
        <v>0.67914399999999997</v>
      </c>
      <c r="AO22">
        <v>0</v>
      </c>
      <c r="AP22">
        <v>0.1131258830157415</v>
      </c>
      <c r="AQ22">
        <v>4.5811424984126976</v>
      </c>
      <c r="AR22">
        <v>0.64996530000000008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469.01573321744957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1.920022739385326</v>
      </c>
      <c r="L23">
        <v>305.12223944571662</v>
      </c>
      <c r="M23">
        <v>27.091227597145124</v>
      </c>
      <c r="N23">
        <v>17.389407751896947</v>
      </c>
      <c r="O23">
        <v>0</v>
      </c>
      <c r="P23">
        <v>36.970370006804977</v>
      </c>
      <c r="Q23">
        <v>1.9189999999999998</v>
      </c>
      <c r="R23">
        <v>1.9203335649756776</v>
      </c>
      <c r="S23">
        <v>2.8785000000000003</v>
      </c>
      <c r="T23">
        <v>0</v>
      </c>
      <c r="U23">
        <v>20.36981779733679</v>
      </c>
      <c r="V23">
        <v>1.919</v>
      </c>
      <c r="W23">
        <v>9.6426336784376687</v>
      </c>
      <c r="X23">
        <v>35.5315014245394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6.3192807860000002</v>
      </c>
      <c r="AH23">
        <v>0</v>
      </c>
      <c r="AI23">
        <v>0</v>
      </c>
      <c r="AJ23">
        <v>0</v>
      </c>
      <c r="AK23">
        <v>15.987227257289206</v>
      </c>
      <c r="AL23">
        <v>0</v>
      </c>
      <c r="AM23">
        <v>0</v>
      </c>
      <c r="AN23">
        <v>0.67914399999999997</v>
      </c>
      <c r="AO23">
        <v>0</v>
      </c>
      <c r="AP23">
        <v>0.1131258830157415</v>
      </c>
      <c r="AQ23">
        <v>4.5811424984126976</v>
      </c>
      <c r="AR23">
        <v>0.64996530000000008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495.00212828663558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1.920022739385326</v>
      </c>
      <c r="L24">
        <v>305.12223944571662</v>
      </c>
      <c r="M24">
        <v>27.091227597145124</v>
      </c>
      <c r="N24">
        <v>17.389407751896947</v>
      </c>
      <c r="O24">
        <v>0</v>
      </c>
      <c r="P24">
        <v>36.970370006804977</v>
      </c>
      <c r="Q24">
        <v>1.9189999999999998</v>
      </c>
      <c r="R24">
        <v>1.9203335649756776</v>
      </c>
      <c r="S24">
        <v>2.8785000000000003</v>
      </c>
      <c r="T24">
        <v>0</v>
      </c>
      <c r="U24">
        <v>20.36981779733679</v>
      </c>
      <c r="V24">
        <v>1.919</v>
      </c>
      <c r="W24">
        <v>10.244422141057933</v>
      </c>
      <c r="X24">
        <v>37.051666745136735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4.850654613250196</v>
      </c>
      <c r="AF24">
        <v>2.6122387499999995</v>
      </c>
      <c r="AG24">
        <v>6.3192807860000002</v>
      </c>
      <c r="AH24">
        <v>0</v>
      </c>
      <c r="AI24">
        <v>0</v>
      </c>
      <c r="AJ24">
        <v>0</v>
      </c>
      <c r="AK24">
        <v>15.987227257289206</v>
      </c>
      <c r="AL24">
        <v>0</v>
      </c>
      <c r="AM24">
        <v>0</v>
      </c>
      <c r="AN24">
        <v>0.67914399999999997</v>
      </c>
      <c r="AO24">
        <v>0</v>
      </c>
      <c r="AP24">
        <v>0.1131258830157415</v>
      </c>
      <c r="AQ24">
        <v>9.1622846899999981</v>
      </c>
      <c r="AR24">
        <v>0.64996530000000008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506.55587887469068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1.920022739385326</v>
      </c>
      <c r="L25">
        <v>305.12223944571662</v>
      </c>
      <c r="M25">
        <v>27.091227597145124</v>
      </c>
      <c r="N25">
        <v>17.389407751896947</v>
      </c>
      <c r="O25">
        <v>0</v>
      </c>
      <c r="P25">
        <v>36.970370006804977</v>
      </c>
      <c r="Q25">
        <v>1.9189999999999998</v>
      </c>
      <c r="R25">
        <v>1.9203335649756776</v>
      </c>
      <c r="S25">
        <v>2.8785000000000003</v>
      </c>
      <c r="T25">
        <v>0</v>
      </c>
      <c r="U25">
        <v>20.36981779733679</v>
      </c>
      <c r="V25">
        <v>1.919</v>
      </c>
      <c r="W25">
        <v>10.241266938775508</v>
      </c>
      <c r="X25">
        <v>36.97817170978179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9.701309533281373</v>
      </c>
      <c r="AF25">
        <v>2.6122387499999995</v>
      </c>
      <c r="AG25">
        <v>6.3192807860000002</v>
      </c>
      <c r="AH25">
        <v>0</v>
      </c>
      <c r="AI25">
        <v>0</v>
      </c>
      <c r="AJ25">
        <v>0</v>
      </c>
      <c r="AK25">
        <v>15.987227257289206</v>
      </c>
      <c r="AL25">
        <v>0</v>
      </c>
      <c r="AM25">
        <v>0</v>
      </c>
      <c r="AN25">
        <v>0.67914399999999997</v>
      </c>
      <c r="AO25">
        <v>0</v>
      </c>
      <c r="AP25">
        <v>0.1131258830157415</v>
      </c>
      <c r="AQ25">
        <v>13.7434268815873</v>
      </c>
      <c r="AR25">
        <v>0.64996530000000008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515.9110257486717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1.920022739385326</v>
      </c>
      <c r="L26">
        <v>305.12223944571662</v>
      </c>
      <c r="M26">
        <v>27.091227597145124</v>
      </c>
      <c r="N26">
        <v>17.389407751896947</v>
      </c>
      <c r="O26">
        <v>0</v>
      </c>
      <c r="P26">
        <v>36.970370006804977</v>
      </c>
      <c r="Q26">
        <v>1.9200811267605635</v>
      </c>
      <c r="R26">
        <v>1.9194361363636363</v>
      </c>
      <c r="S26">
        <v>2.8807227799227801</v>
      </c>
      <c r="T26">
        <v>0</v>
      </c>
      <c r="U26">
        <v>20.36981779733679</v>
      </c>
      <c r="V26">
        <v>1.919</v>
      </c>
      <c r="W26">
        <v>10.241266938775508</v>
      </c>
      <c r="X26">
        <v>37.060570720317934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2.6895312211203635</v>
      </c>
      <c r="AE26">
        <v>9.701309533281373</v>
      </c>
      <c r="AF26">
        <v>2.6122387499999995</v>
      </c>
      <c r="AG26">
        <v>6.3192807860000002</v>
      </c>
      <c r="AH26">
        <v>5.5754626000000007</v>
      </c>
      <c r="AI26">
        <v>0</v>
      </c>
      <c r="AJ26">
        <v>0</v>
      </c>
      <c r="AK26">
        <v>15.987227257289206</v>
      </c>
      <c r="AL26">
        <v>0</v>
      </c>
      <c r="AM26">
        <v>0</v>
      </c>
      <c r="AN26">
        <v>0.67914399999999997</v>
      </c>
      <c r="AO26">
        <v>0</v>
      </c>
      <c r="AP26">
        <v>0.1131258830157415</v>
      </c>
      <c r="AQ26">
        <v>13.7434268815873</v>
      </c>
      <c r="AR26">
        <v>0.64996530000000008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524.26082505839952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1.920022739385326</v>
      </c>
      <c r="L27">
        <v>358.30340963493768</v>
      </c>
      <c r="M27">
        <v>27.091227597145124</v>
      </c>
      <c r="N27">
        <v>17.389407751896947</v>
      </c>
      <c r="O27">
        <v>0</v>
      </c>
      <c r="P27">
        <v>36.970370006804977</v>
      </c>
      <c r="Q27">
        <v>1.9200811267605635</v>
      </c>
      <c r="R27">
        <v>12.476367130583212</v>
      </c>
      <c r="S27">
        <v>2.8807227799227801</v>
      </c>
      <c r="T27">
        <v>0</v>
      </c>
      <c r="U27">
        <v>20.36981779733679</v>
      </c>
      <c r="V27">
        <v>3.8398352971246008</v>
      </c>
      <c r="W27">
        <v>9.2605744515915127</v>
      </c>
      <c r="X27">
        <v>37.060570720317934</v>
      </c>
      <c r="Y27">
        <v>0</v>
      </c>
      <c r="Z27">
        <v>0</v>
      </c>
      <c r="AA27">
        <v>2.4414475966244722</v>
      </c>
      <c r="AB27">
        <v>0.98108882670667652</v>
      </c>
      <c r="AC27">
        <v>0</v>
      </c>
      <c r="AD27">
        <v>5.3790621354277075</v>
      </c>
      <c r="AE27">
        <v>9.701309533281373</v>
      </c>
      <c r="AF27">
        <v>2.6122387499999995</v>
      </c>
      <c r="AG27">
        <v>6.3192807860000002</v>
      </c>
      <c r="AH27">
        <v>11.70847146</v>
      </c>
      <c r="AI27">
        <v>0</v>
      </c>
      <c r="AJ27">
        <v>0</v>
      </c>
      <c r="AK27">
        <v>15.987227257289206</v>
      </c>
      <c r="AL27">
        <v>0</v>
      </c>
      <c r="AM27">
        <v>0</v>
      </c>
      <c r="AN27">
        <v>0.67914399999999997</v>
      </c>
      <c r="AO27">
        <v>0</v>
      </c>
      <c r="AP27">
        <v>0.1131258830157415</v>
      </c>
      <c r="AQ27">
        <v>13.7434268815873</v>
      </c>
      <c r="AR27">
        <v>0.64996530000000008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601.18414524941943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1.9199952582055269</v>
      </c>
      <c r="L28">
        <v>428.79242362351863</v>
      </c>
      <c r="M28">
        <v>27.091227597145124</v>
      </c>
      <c r="N28">
        <v>17.389407751896947</v>
      </c>
      <c r="O28">
        <v>0</v>
      </c>
      <c r="P28">
        <v>36.970370006804977</v>
      </c>
      <c r="Q28">
        <v>2.7093490178997612</v>
      </c>
      <c r="R28">
        <v>12.476367130583212</v>
      </c>
      <c r="S28">
        <v>6.3802845472859531</v>
      </c>
      <c r="T28">
        <v>0</v>
      </c>
      <c r="U28">
        <v>20.36981779733679</v>
      </c>
      <c r="V28">
        <v>5.6687077674418598</v>
      </c>
      <c r="W28">
        <v>10.249980967355496</v>
      </c>
      <c r="X28">
        <v>37.060570720317934</v>
      </c>
      <c r="Y28">
        <v>0</v>
      </c>
      <c r="Z28">
        <v>0</v>
      </c>
      <c r="AA28">
        <v>4.1351149565400842</v>
      </c>
      <c r="AB28">
        <v>3.8772626234058509</v>
      </c>
      <c r="AC28">
        <v>0</v>
      </c>
      <c r="AD28">
        <v>5.3790621354277075</v>
      </c>
      <c r="AE28">
        <v>9.701309533281373</v>
      </c>
      <c r="AF28">
        <v>2.6122387499999995</v>
      </c>
      <c r="AG28">
        <v>6.3192807860000002</v>
      </c>
      <c r="AH28">
        <v>16.726387800000001</v>
      </c>
      <c r="AI28">
        <v>0</v>
      </c>
      <c r="AJ28">
        <v>0</v>
      </c>
      <c r="AK28">
        <v>15.987227257289206</v>
      </c>
      <c r="AL28">
        <v>0</v>
      </c>
      <c r="AM28">
        <v>0.47092253863465866</v>
      </c>
      <c r="AN28">
        <v>0.67914399999999997</v>
      </c>
      <c r="AO28">
        <v>0</v>
      </c>
      <c r="AP28">
        <v>0.1131258830157415</v>
      </c>
      <c r="AQ28">
        <v>13.7434268815873</v>
      </c>
      <c r="AR28">
        <v>0.64996530000000008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688.85892043665353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8.9799625365405653</v>
      </c>
      <c r="L29">
        <v>555.0678043425404</v>
      </c>
      <c r="M29">
        <v>27.091227597145124</v>
      </c>
      <c r="N29">
        <v>17.389407751896947</v>
      </c>
      <c r="O29">
        <v>0</v>
      </c>
      <c r="P29">
        <v>36.970370006804977</v>
      </c>
      <c r="Q29">
        <v>3.1107122606120434</v>
      </c>
      <c r="R29">
        <v>12.481012945168429</v>
      </c>
      <c r="S29">
        <v>7.7041780709446002</v>
      </c>
      <c r="T29">
        <v>0</v>
      </c>
      <c r="U29">
        <v>20.36981779733679</v>
      </c>
      <c r="V29">
        <v>6.1001334087481141</v>
      </c>
      <c r="W29">
        <v>10.249980967355496</v>
      </c>
      <c r="X29">
        <v>37.060570720317934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0.3748765579550809</v>
      </c>
      <c r="AD29">
        <v>5.3790621354277075</v>
      </c>
      <c r="AE29">
        <v>9.701309533281373</v>
      </c>
      <c r="AF29">
        <v>5.224477499999999</v>
      </c>
      <c r="AG29">
        <v>6.3192807860000002</v>
      </c>
      <c r="AH29">
        <v>23.69571589659979</v>
      </c>
      <c r="AI29">
        <v>0</v>
      </c>
      <c r="AJ29">
        <v>0</v>
      </c>
      <c r="AK29">
        <v>15.987227257289206</v>
      </c>
      <c r="AL29">
        <v>0</v>
      </c>
      <c r="AM29">
        <v>1.554044438859715</v>
      </c>
      <c r="AN29">
        <v>0.67914399999999997</v>
      </c>
      <c r="AO29">
        <v>0</v>
      </c>
      <c r="AP29">
        <v>0.1131258830157415</v>
      </c>
      <c r="AQ29">
        <v>13.7434268815873</v>
      </c>
      <c r="AR29">
        <v>0.97494795000000001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840.0470200711793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8.9799388526309869</v>
      </c>
      <c r="L30">
        <v>555.0678043425404</v>
      </c>
      <c r="M30">
        <v>27.091227597145124</v>
      </c>
      <c r="N30">
        <v>17.389407751896947</v>
      </c>
      <c r="O30">
        <v>0</v>
      </c>
      <c r="P30">
        <v>36.970370006804977</v>
      </c>
      <c r="Q30">
        <v>3.1107122606120434</v>
      </c>
      <c r="R30">
        <v>12.481012945168429</v>
      </c>
      <c r="S30">
        <v>7.7703992405213267</v>
      </c>
      <c r="T30">
        <v>0</v>
      </c>
      <c r="U30">
        <v>20.36981779733679</v>
      </c>
      <c r="V30">
        <v>6.1001334087481141</v>
      </c>
      <c r="W30">
        <v>10.249980967355496</v>
      </c>
      <c r="X30">
        <v>37.060570720317934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8.5558096393906098</v>
      </c>
      <c r="AD30">
        <v>8.0685933565480692</v>
      </c>
      <c r="AE30">
        <v>9.701309533281373</v>
      </c>
      <c r="AF30">
        <v>7.8367162499999994</v>
      </c>
      <c r="AG30">
        <v>6.3192807860000002</v>
      </c>
      <c r="AH30">
        <v>32.058910103400216</v>
      </c>
      <c r="AI30">
        <v>1.124341946582875</v>
      </c>
      <c r="AJ30">
        <v>0</v>
      </c>
      <c r="AK30">
        <v>15.987227257289206</v>
      </c>
      <c r="AL30">
        <v>0</v>
      </c>
      <c r="AM30">
        <v>1.554044438859715</v>
      </c>
      <c r="AN30">
        <v>0.67914399999999997</v>
      </c>
      <c r="AO30">
        <v>0</v>
      </c>
      <c r="AP30">
        <v>0.1131258830157415</v>
      </c>
      <c r="AQ30">
        <v>13.7434268815873</v>
      </c>
      <c r="AR30">
        <v>10.72442745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880.22571118165433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8.9702277130767634</v>
      </c>
      <c r="L31">
        <v>555.0678043425404</v>
      </c>
      <c r="M31">
        <v>27.091227597145124</v>
      </c>
      <c r="N31">
        <v>17.389407751896947</v>
      </c>
      <c r="O31">
        <v>0</v>
      </c>
      <c r="P31">
        <v>36.970370006804977</v>
      </c>
      <c r="Q31">
        <v>3.1107122606120434</v>
      </c>
      <c r="R31">
        <v>12.481012945168429</v>
      </c>
      <c r="S31">
        <v>7.7703992405213267</v>
      </c>
      <c r="T31">
        <v>0</v>
      </c>
      <c r="U31">
        <v>20.36981779733679</v>
      </c>
      <c r="V31">
        <v>6.1001334087481141</v>
      </c>
      <c r="W31">
        <v>10.249980967355496</v>
      </c>
      <c r="X31">
        <v>37.060570720317934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8.5558096393906098</v>
      </c>
      <c r="AD31">
        <v>8.0685933565480692</v>
      </c>
      <c r="AE31">
        <v>9.701309533281373</v>
      </c>
      <c r="AF31">
        <v>7.8367162499999994</v>
      </c>
      <c r="AG31">
        <v>6.3192807860000002</v>
      </c>
      <c r="AH31">
        <v>40.422103696599791</v>
      </c>
      <c r="AI31">
        <v>4.8136832144540458</v>
      </c>
      <c r="AJ31">
        <v>0</v>
      </c>
      <c r="AK31">
        <v>15.987227257289206</v>
      </c>
      <c r="AL31">
        <v>0</v>
      </c>
      <c r="AM31">
        <v>3.101810282820705</v>
      </c>
      <c r="AN31">
        <v>0.67914399999999997</v>
      </c>
      <c r="AO31">
        <v>0</v>
      </c>
      <c r="AP31">
        <v>0.1131258830157415</v>
      </c>
      <c r="AQ31">
        <v>13.7434268815873</v>
      </c>
      <c r="AR31">
        <v>10.72442745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893.81630074713189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8.5101629414493249</v>
      </c>
      <c r="L32">
        <v>555.0678043425404</v>
      </c>
      <c r="M32">
        <v>27.091227597145124</v>
      </c>
      <c r="N32">
        <v>17.389407751896947</v>
      </c>
      <c r="O32">
        <v>0</v>
      </c>
      <c r="P32">
        <v>36.970370006804977</v>
      </c>
      <c r="Q32">
        <v>3.1107122606120434</v>
      </c>
      <c r="R32">
        <v>12.481012945168429</v>
      </c>
      <c r="S32">
        <v>7.7703992405213267</v>
      </c>
      <c r="T32">
        <v>0</v>
      </c>
      <c r="U32">
        <v>20.36981779733679</v>
      </c>
      <c r="V32">
        <v>6.1001334087481141</v>
      </c>
      <c r="W32">
        <v>10.249980967355496</v>
      </c>
      <c r="X32">
        <v>37.060570720317934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8.5558096393906098</v>
      </c>
      <c r="AD32">
        <v>8.0685933565480692</v>
      </c>
      <c r="AE32">
        <v>9.701309533281373</v>
      </c>
      <c r="AF32">
        <v>7.8367162499999994</v>
      </c>
      <c r="AG32">
        <v>6.3192807860000002</v>
      </c>
      <c r="AH32">
        <v>41.314177773959869</v>
      </c>
      <c r="AI32">
        <v>4.8136832144540458</v>
      </c>
      <c r="AJ32">
        <v>0</v>
      </c>
      <c r="AK32">
        <v>15.987227257289206</v>
      </c>
      <c r="AL32">
        <v>0</v>
      </c>
      <c r="AM32">
        <v>3.101810282820705</v>
      </c>
      <c r="AN32">
        <v>0.67914399999999997</v>
      </c>
      <c r="AO32">
        <v>0</v>
      </c>
      <c r="AP32">
        <v>0.1131258830157415</v>
      </c>
      <c r="AQ32">
        <v>13.7434268815873</v>
      </c>
      <c r="AR32">
        <v>1.4624219250000001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884.98630452786449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8.9500988494789819</v>
      </c>
      <c r="L33">
        <v>555.0678043425404</v>
      </c>
      <c r="M33">
        <v>27.091227597145124</v>
      </c>
      <c r="N33">
        <v>17.389407751896947</v>
      </c>
      <c r="O33">
        <v>0</v>
      </c>
      <c r="P33">
        <v>36.970370006804977</v>
      </c>
      <c r="Q33">
        <v>3.1107122606120434</v>
      </c>
      <c r="R33">
        <v>12.481012945168429</v>
      </c>
      <c r="S33">
        <v>7.7703992405213267</v>
      </c>
      <c r="T33">
        <v>0</v>
      </c>
      <c r="U33">
        <v>20.36981779733679</v>
      </c>
      <c r="V33">
        <v>6.1001334087481141</v>
      </c>
      <c r="W33">
        <v>9.8358988746101055</v>
      </c>
      <c r="X33">
        <v>37.060570720317934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8.5558096393906098</v>
      </c>
      <c r="AD33">
        <v>5.3790621354277075</v>
      </c>
      <c r="AE33">
        <v>9.701309533281373</v>
      </c>
      <c r="AF33">
        <v>7.8367162499999994</v>
      </c>
      <c r="AG33">
        <v>6.3192807860000002</v>
      </c>
      <c r="AH33">
        <v>41.314177773959869</v>
      </c>
      <c r="AI33">
        <v>4.8136832144540458</v>
      </c>
      <c r="AJ33">
        <v>0</v>
      </c>
      <c r="AK33">
        <v>15.987227257289206</v>
      </c>
      <c r="AL33">
        <v>0</v>
      </c>
      <c r="AM33">
        <v>3.101810282820705</v>
      </c>
      <c r="AN33">
        <v>0.67914399999999997</v>
      </c>
      <c r="AO33">
        <v>0</v>
      </c>
      <c r="AP33">
        <v>0.30166902137531065</v>
      </c>
      <c r="AQ33">
        <v>13.7434268815873</v>
      </c>
      <c r="AR33">
        <v>0.97494795000000001</v>
      </c>
      <c r="AS33">
        <v>1.385949805679453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878.02065207526141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36.970370006804977</v>
      </c>
      <c r="Q34">
        <v>3.1107122606120434</v>
      </c>
      <c r="R34">
        <v>12.481012945168429</v>
      </c>
      <c r="S34">
        <v>7.7703992405213267</v>
      </c>
      <c r="T34">
        <v>0</v>
      </c>
      <c r="U34">
        <v>20.36981779733679</v>
      </c>
      <c r="V34">
        <v>6.1001334087481141</v>
      </c>
      <c r="W34">
        <v>9.8358988746101055</v>
      </c>
      <c r="X34">
        <v>37.060570720317934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8.5558096393906098</v>
      </c>
      <c r="AD34">
        <v>2.6895312211203635</v>
      </c>
      <c r="AE34">
        <v>9.701309533281373</v>
      </c>
      <c r="AF34">
        <v>7.8367162499999994</v>
      </c>
      <c r="AG34">
        <v>6.3192807860000002</v>
      </c>
      <c r="AH34">
        <v>41.314177773959869</v>
      </c>
      <c r="AI34">
        <v>4.8136832144540458</v>
      </c>
      <c r="AJ34">
        <v>0</v>
      </c>
      <c r="AK34">
        <v>15.987227257289206</v>
      </c>
      <c r="AL34">
        <v>0</v>
      </c>
      <c r="AM34">
        <v>3.101810282820705</v>
      </c>
      <c r="AN34">
        <v>0.67914399999999997</v>
      </c>
      <c r="AO34">
        <v>0</v>
      </c>
      <c r="AP34">
        <v>0.30166902137531065</v>
      </c>
      <c r="AQ34">
        <v>13.7434268815873</v>
      </c>
      <c r="AR34">
        <v>0.97494795000000001</v>
      </c>
      <c r="AS34">
        <v>1.385949805679453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875.35122147899131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36.970370006804977</v>
      </c>
      <c r="Q35">
        <v>3.1107122606120434</v>
      </c>
      <c r="R35">
        <v>12.481012945168429</v>
      </c>
      <c r="S35">
        <v>7.7703992405213267</v>
      </c>
      <c r="T35">
        <v>0</v>
      </c>
      <c r="U35">
        <v>20.36981779733679</v>
      </c>
      <c r="V35">
        <v>6.1001334087481141</v>
      </c>
      <c r="W35">
        <v>9.8358988746101055</v>
      </c>
      <c r="X35">
        <v>37.060570720317934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8.5558096393906098</v>
      </c>
      <c r="AD35">
        <v>0</v>
      </c>
      <c r="AE35">
        <v>9.701309533281373</v>
      </c>
      <c r="AF35">
        <v>7.8367162499999994</v>
      </c>
      <c r="AG35">
        <v>6.3192807860000002</v>
      </c>
      <c r="AH35">
        <v>33.452775600000002</v>
      </c>
      <c r="AI35">
        <v>4.8136832144540458</v>
      </c>
      <c r="AJ35">
        <v>0</v>
      </c>
      <c r="AK35">
        <v>15.987227257289206</v>
      </c>
      <c r="AL35">
        <v>0</v>
      </c>
      <c r="AM35">
        <v>1.554044438859715</v>
      </c>
      <c r="AN35">
        <v>0.67914399999999997</v>
      </c>
      <c r="AO35">
        <v>0</v>
      </c>
      <c r="AP35">
        <v>0.30166902137531065</v>
      </c>
      <c r="AQ35">
        <v>13.7434268815873</v>
      </c>
      <c r="AR35">
        <v>0.97494795000000001</v>
      </c>
      <c r="AS35">
        <v>1.385949805679453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861.67511445007676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36.970370006804977</v>
      </c>
      <c r="Q36">
        <v>3.1107122606120434</v>
      </c>
      <c r="R36">
        <v>12.481012945168429</v>
      </c>
      <c r="S36">
        <v>7.7703992405213267</v>
      </c>
      <c r="T36">
        <v>0</v>
      </c>
      <c r="U36">
        <v>20.36981779733679</v>
      </c>
      <c r="V36">
        <v>6.1001334087481141</v>
      </c>
      <c r="W36">
        <v>9.8358988746101055</v>
      </c>
      <c r="X36">
        <v>37.060570720317934</v>
      </c>
      <c r="Y36">
        <v>0</v>
      </c>
      <c r="Z36">
        <v>0</v>
      </c>
      <c r="AA36">
        <v>0</v>
      </c>
      <c r="AB36">
        <v>7.7545255536384081</v>
      </c>
      <c r="AC36">
        <v>0.3748765579550809</v>
      </c>
      <c r="AD36">
        <v>0</v>
      </c>
      <c r="AE36">
        <v>9.701309533281373</v>
      </c>
      <c r="AF36">
        <v>5.224477499999999</v>
      </c>
      <c r="AG36">
        <v>6.3192807860000002</v>
      </c>
      <c r="AH36">
        <v>27.542785182639918</v>
      </c>
      <c r="AI36">
        <v>1.124341946582875</v>
      </c>
      <c r="AJ36">
        <v>0</v>
      </c>
      <c r="AK36">
        <v>15.987227257289206</v>
      </c>
      <c r="AL36">
        <v>0</v>
      </c>
      <c r="AM36">
        <v>1.554044438859715</v>
      </c>
      <c r="AN36">
        <v>0.67914399999999997</v>
      </c>
      <c r="AO36">
        <v>0</v>
      </c>
      <c r="AP36">
        <v>0.30166902137531065</v>
      </c>
      <c r="AQ36">
        <v>13.7434268815873</v>
      </c>
      <c r="AR36">
        <v>0.97494795000000001</v>
      </c>
      <c r="AS36">
        <v>1.385949805679453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834.88556052810691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36.970370006804977</v>
      </c>
      <c r="Q37">
        <v>3.1107122606120434</v>
      </c>
      <c r="R37">
        <v>12.481012945168429</v>
      </c>
      <c r="S37">
        <v>7.7703992405213267</v>
      </c>
      <c r="T37">
        <v>0</v>
      </c>
      <c r="U37">
        <v>20.36981779733679</v>
      </c>
      <c r="V37">
        <v>6.1001334087481141</v>
      </c>
      <c r="W37">
        <v>9.409879807103291</v>
      </c>
      <c r="X37">
        <v>37.060570720317934</v>
      </c>
      <c r="Y37">
        <v>0</v>
      </c>
      <c r="Z37">
        <v>0</v>
      </c>
      <c r="AA37">
        <v>0</v>
      </c>
      <c r="AB37">
        <v>7.7545255536384081</v>
      </c>
      <c r="AC37">
        <v>0</v>
      </c>
      <c r="AD37">
        <v>0</v>
      </c>
      <c r="AE37">
        <v>9.701309533281373</v>
      </c>
      <c r="AF37">
        <v>2.6122387499999995</v>
      </c>
      <c r="AG37">
        <v>6.3192807860000002</v>
      </c>
      <c r="AH37">
        <v>18.95657284</v>
      </c>
      <c r="AI37">
        <v>0</v>
      </c>
      <c r="AJ37">
        <v>0</v>
      </c>
      <c r="AK37">
        <v>15.987227257289206</v>
      </c>
      <c r="AL37">
        <v>0</v>
      </c>
      <c r="AM37">
        <v>0</v>
      </c>
      <c r="AN37">
        <v>0.67914399999999997</v>
      </c>
      <c r="AO37">
        <v>0</v>
      </c>
      <c r="AP37">
        <v>0.30166902137531065</v>
      </c>
      <c r="AQ37">
        <v>13.7434268815873</v>
      </c>
      <c r="AR37">
        <v>0.97494795000000001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820.20782742456254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36.970370006804977</v>
      </c>
      <c r="Q38">
        <v>3.1107122606120434</v>
      </c>
      <c r="R38">
        <v>12.481012945168429</v>
      </c>
      <c r="S38">
        <v>7.7703992405213267</v>
      </c>
      <c r="T38">
        <v>0</v>
      </c>
      <c r="U38">
        <v>20.36981779733679</v>
      </c>
      <c r="V38">
        <v>6.1001334087481141</v>
      </c>
      <c r="W38">
        <v>9.409879807103291</v>
      </c>
      <c r="X38">
        <v>37.060570720317934</v>
      </c>
      <c r="Y38">
        <v>0</v>
      </c>
      <c r="Z38">
        <v>0</v>
      </c>
      <c r="AA38">
        <v>0</v>
      </c>
      <c r="AB38">
        <v>7.7545255536384081</v>
      </c>
      <c r="AC38">
        <v>0</v>
      </c>
      <c r="AD38">
        <v>0</v>
      </c>
      <c r="AE38">
        <v>9.701309533281373</v>
      </c>
      <c r="AF38">
        <v>2.6122387499999995</v>
      </c>
      <c r="AG38">
        <v>6.3192807860000002</v>
      </c>
      <c r="AH38">
        <v>10.035832680000002</v>
      </c>
      <c r="AI38">
        <v>0</v>
      </c>
      <c r="AJ38">
        <v>0</v>
      </c>
      <c r="AK38">
        <v>15.987227257289206</v>
      </c>
      <c r="AL38">
        <v>0</v>
      </c>
      <c r="AM38">
        <v>0</v>
      </c>
      <c r="AN38">
        <v>0.67914399999999997</v>
      </c>
      <c r="AO38">
        <v>0</v>
      </c>
      <c r="AP38">
        <v>0.30166902137531065</v>
      </c>
      <c r="AQ38">
        <v>13.7434268815873</v>
      </c>
      <c r="AR38">
        <v>0.97494795000000001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811.2870872645625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36.970370006804977</v>
      </c>
      <c r="Q39">
        <v>3.1107122606120434</v>
      </c>
      <c r="R39">
        <v>12.481012945168429</v>
      </c>
      <c r="S39">
        <v>7.7703992405213267</v>
      </c>
      <c r="T39">
        <v>0</v>
      </c>
      <c r="U39">
        <v>20.36981779733679</v>
      </c>
      <c r="V39">
        <v>6.1001334087481141</v>
      </c>
      <c r="W39">
        <v>9.409879807103291</v>
      </c>
      <c r="X39">
        <v>37.060570720317934</v>
      </c>
      <c r="Y39">
        <v>0</v>
      </c>
      <c r="Z39">
        <v>0</v>
      </c>
      <c r="AA39">
        <v>0</v>
      </c>
      <c r="AB39">
        <v>7.7545255536384081</v>
      </c>
      <c r="AC39">
        <v>0</v>
      </c>
      <c r="AD39">
        <v>0</v>
      </c>
      <c r="AE39">
        <v>4.850654613250196</v>
      </c>
      <c r="AF39">
        <v>2.6122387499999995</v>
      </c>
      <c r="AG39">
        <v>6.3192807860000002</v>
      </c>
      <c r="AH39">
        <v>9.5340409539598738</v>
      </c>
      <c r="AI39">
        <v>0</v>
      </c>
      <c r="AJ39">
        <v>0</v>
      </c>
      <c r="AK39">
        <v>15.987227257289206</v>
      </c>
      <c r="AL39">
        <v>0</v>
      </c>
      <c r="AM39">
        <v>0</v>
      </c>
      <c r="AN39">
        <v>0.67914399999999997</v>
      </c>
      <c r="AO39">
        <v>0</v>
      </c>
      <c r="AP39">
        <v>0.30166902137531065</v>
      </c>
      <c r="AQ39">
        <v>13.7434268815873</v>
      </c>
      <c r="AR39">
        <v>0.97494795000000001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805.93464061849124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36.970370006804977</v>
      </c>
      <c r="Q40">
        <v>3.1107122606120434</v>
      </c>
      <c r="R40">
        <v>12.481012945168429</v>
      </c>
      <c r="S40">
        <v>7.7703992405213267</v>
      </c>
      <c r="T40">
        <v>0</v>
      </c>
      <c r="U40">
        <v>20.36981779733679</v>
      </c>
      <c r="V40">
        <v>6.1001334087481141</v>
      </c>
      <c r="W40">
        <v>9.409879807103291</v>
      </c>
      <c r="X40">
        <v>37.060570720317934</v>
      </c>
      <c r="Y40">
        <v>0</v>
      </c>
      <c r="Z40">
        <v>0</v>
      </c>
      <c r="AA40">
        <v>0</v>
      </c>
      <c r="AB40">
        <v>3.8772626234058509</v>
      </c>
      <c r="AC40">
        <v>0</v>
      </c>
      <c r="AD40">
        <v>0</v>
      </c>
      <c r="AE40">
        <v>4.850654613250196</v>
      </c>
      <c r="AF40">
        <v>2.6122387499999995</v>
      </c>
      <c r="AG40">
        <v>6.3192807860000002</v>
      </c>
      <c r="AH40">
        <v>5.4081986913199582</v>
      </c>
      <c r="AI40">
        <v>0</v>
      </c>
      <c r="AJ40">
        <v>0</v>
      </c>
      <c r="AK40">
        <v>15.987227257289206</v>
      </c>
      <c r="AL40">
        <v>0</v>
      </c>
      <c r="AM40">
        <v>0</v>
      </c>
      <c r="AN40">
        <v>0.67914399999999997</v>
      </c>
      <c r="AO40">
        <v>0</v>
      </c>
      <c r="AP40">
        <v>0.30166902137531065</v>
      </c>
      <c r="AQ40">
        <v>9.1622846899999981</v>
      </c>
      <c r="AR40">
        <v>0.97494795000000001</v>
      </c>
      <c r="AS40">
        <v>1.385949805679453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793.35039323403146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36.970370006804977</v>
      </c>
      <c r="Q41">
        <v>3.1107122606120434</v>
      </c>
      <c r="R41">
        <v>12.481012945168429</v>
      </c>
      <c r="S41">
        <v>7.7703992405213267</v>
      </c>
      <c r="T41">
        <v>0</v>
      </c>
      <c r="U41">
        <v>20.36981779733679</v>
      </c>
      <c r="V41">
        <v>6.1001334087481141</v>
      </c>
      <c r="W41">
        <v>9.409879807103291</v>
      </c>
      <c r="X41">
        <v>37.060570720317934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6.3192807860000002</v>
      </c>
      <c r="AH41">
        <v>0</v>
      </c>
      <c r="AI41">
        <v>0</v>
      </c>
      <c r="AJ41">
        <v>0</v>
      </c>
      <c r="AK41">
        <v>15.987227257289206</v>
      </c>
      <c r="AL41">
        <v>0</v>
      </c>
      <c r="AM41">
        <v>0</v>
      </c>
      <c r="AN41">
        <v>0.67914399999999997</v>
      </c>
      <c r="AO41">
        <v>0</v>
      </c>
      <c r="AP41">
        <v>0.30166902137531065</v>
      </c>
      <c r="AQ41">
        <v>4.5811424984126976</v>
      </c>
      <c r="AR41">
        <v>1.2999306000000002</v>
      </c>
      <c r="AS41">
        <v>1.385949805679453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779.80877237771836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36.970370006804977</v>
      </c>
      <c r="Q42">
        <v>3.1107122606120434</v>
      </c>
      <c r="R42">
        <v>12.481012945168429</v>
      </c>
      <c r="S42">
        <v>7.7703992405213267</v>
      </c>
      <c r="T42">
        <v>0</v>
      </c>
      <c r="U42">
        <v>20.36981779733679</v>
      </c>
      <c r="V42">
        <v>6.1001334087481141</v>
      </c>
      <c r="W42">
        <v>9.409879807103291</v>
      </c>
      <c r="X42">
        <v>37.060570720317934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6.3192807860000002</v>
      </c>
      <c r="AH42">
        <v>0</v>
      </c>
      <c r="AI42">
        <v>0</v>
      </c>
      <c r="AJ42">
        <v>0</v>
      </c>
      <c r="AK42">
        <v>15.987227257289206</v>
      </c>
      <c r="AL42">
        <v>0</v>
      </c>
      <c r="AM42">
        <v>0</v>
      </c>
      <c r="AN42">
        <v>0.67914399999999997</v>
      </c>
      <c r="AO42">
        <v>0</v>
      </c>
      <c r="AP42">
        <v>0.30166902137531065</v>
      </c>
      <c r="AQ42">
        <v>4.5811424984126976</v>
      </c>
      <c r="AR42">
        <v>10.72442745</v>
      </c>
      <c r="AS42">
        <v>1.385949805679453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789.23326922771832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8.9701991675163306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36.970370006804977</v>
      </c>
      <c r="Q43">
        <v>3.1107122606120434</v>
      </c>
      <c r="R43">
        <v>12.481012945168429</v>
      </c>
      <c r="S43">
        <v>7.7703992405213267</v>
      </c>
      <c r="T43">
        <v>0</v>
      </c>
      <c r="U43">
        <v>20.36981779733679</v>
      </c>
      <c r="V43">
        <v>6.1001334087481141</v>
      </c>
      <c r="W43">
        <v>9.409879807103291</v>
      </c>
      <c r="X43">
        <v>37.060570720317934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4.850654613250196</v>
      </c>
      <c r="AF43">
        <v>2.6122387499999995</v>
      </c>
      <c r="AG43">
        <v>6.3192807860000002</v>
      </c>
      <c r="AH43">
        <v>0</v>
      </c>
      <c r="AI43">
        <v>0</v>
      </c>
      <c r="AJ43">
        <v>0</v>
      </c>
      <c r="AK43">
        <v>15.987227257289206</v>
      </c>
      <c r="AL43">
        <v>0</v>
      </c>
      <c r="AM43">
        <v>0</v>
      </c>
      <c r="AN43">
        <v>0.67914399999999997</v>
      </c>
      <c r="AO43">
        <v>0</v>
      </c>
      <c r="AP43">
        <v>0.3770862767191383</v>
      </c>
      <c r="AQ43">
        <v>4.5811424984126976</v>
      </c>
      <c r="AR43">
        <v>0.81245662499999993</v>
      </c>
      <c r="AS43">
        <v>2.4551109440975321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780.46587679648019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8.9701991675163306</v>
      </c>
      <c r="L44">
        <v>555.0678043425404</v>
      </c>
      <c r="M44">
        <v>27.091227597145124</v>
      </c>
      <c r="N44">
        <v>17.389407751896947</v>
      </c>
      <c r="O44">
        <v>0</v>
      </c>
      <c r="P44">
        <v>36.970370006804977</v>
      </c>
      <c r="Q44">
        <v>3.1107122606120434</v>
      </c>
      <c r="R44">
        <v>12.481012945168429</v>
      </c>
      <c r="S44">
        <v>7.7703992405213267</v>
      </c>
      <c r="T44">
        <v>0</v>
      </c>
      <c r="U44">
        <v>20.36981779733679</v>
      </c>
      <c r="V44">
        <v>6.1001334087481141</v>
      </c>
      <c r="W44">
        <v>9.409879807103291</v>
      </c>
      <c r="X44">
        <v>37.060570720317934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4.850654613250196</v>
      </c>
      <c r="AF44">
        <v>2.6122387499999995</v>
      </c>
      <c r="AG44">
        <v>6.3192807860000002</v>
      </c>
      <c r="AH44">
        <v>0</v>
      </c>
      <c r="AI44">
        <v>0</v>
      </c>
      <c r="AJ44">
        <v>0</v>
      </c>
      <c r="AK44">
        <v>15.987227257289206</v>
      </c>
      <c r="AL44">
        <v>0</v>
      </c>
      <c r="AM44">
        <v>0</v>
      </c>
      <c r="AN44">
        <v>0.67914399999999997</v>
      </c>
      <c r="AO44">
        <v>0</v>
      </c>
      <c r="AP44">
        <v>0.3770862767191383</v>
      </c>
      <c r="AQ44">
        <v>4.5811424984126976</v>
      </c>
      <c r="AR44">
        <v>0.64996530000000008</v>
      </c>
      <c r="AS44">
        <v>2.4551109440975321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780.30338547148017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8.9701991675163306</v>
      </c>
      <c r="L45">
        <v>555.0678043425404</v>
      </c>
      <c r="M45">
        <v>27.091227597145124</v>
      </c>
      <c r="N45">
        <v>17.389407751896947</v>
      </c>
      <c r="O45">
        <v>0</v>
      </c>
      <c r="P45">
        <v>36.970370006804977</v>
      </c>
      <c r="Q45">
        <v>3.1107122606120434</v>
      </c>
      <c r="R45">
        <v>12.481012945168429</v>
      </c>
      <c r="S45">
        <v>7.7703992405213267</v>
      </c>
      <c r="T45">
        <v>0</v>
      </c>
      <c r="U45">
        <v>20.36981779733679</v>
      </c>
      <c r="V45">
        <v>6.1001334087481141</v>
      </c>
      <c r="W45">
        <v>9.409879807103291</v>
      </c>
      <c r="X45">
        <v>37.060570720317934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6.3192807860000002</v>
      </c>
      <c r="AH45">
        <v>0</v>
      </c>
      <c r="AI45">
        <v>0</v>
      </c>
      <c r="AJ45">
        <v>0</v>
      </c>
      <c r="AK45">
        <v>15.987227257289206</v>
      </c>
      <c r="AL45">
        <v>0</v>
      </c>
      <c r="AM45">
        <v>0</v>
      </c>
      <c r="AN45">
        <v>0.67914399999999997</v>
      </c>
      <c r="AO45">
        <v>0</v>
      </c>
      <c r="AP45">
        <v>0.3770862767191383</v>
      </c>
      <c r="AQ45">
        <v>4.5811424984126976</v>
      </c>
      <c r="AR45">
        <v>0.64996530000000008</v>
      </c>
      <c r="AS45">
        <v>2.4551109440975321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775.45273085822998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8.9701991675163306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36.970370006804977</v>
      </c>
      <c r="Q46">
        <v>3.1107122606120434</v>
      </c>
      <c r="R46">
        <v>12.481012945168429</v>
      </c>
      <c r="S46">
        <v>7.7703992405213267</v>
      </c>
      <c r="T46">
        <v>0</v>
      </c>
      <c r="U46">
        <v>20.36981779733679</v>
      </c>
      <c r="V46">
        <v>6.1001334087481141</v>
      </c>
      <c r="W46">
        <v>9.409879807103291</v>
      </c>
      <c r="X46">
        <v>37.060570720317934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6.3192807860000002</v>
      </c>
      <c r="AH46">
        <v>0</v>
      </c>
      <c r="AI46">
        <v>0</v>
      </c>
      <c r="AJ46">
        <v>0</v>
      </c>
      <c r="AK46">
        <v>15.987227257289206</v>
      </c>
      <c r="AL46">
        <v>0</v>
      </c>
      <c r="AM46">
        <v>0</v>
      </c>
      <c r="AN46">
        <v>0.67914399999999997</v>
      </c>
      <c r="AO46">
        <v>0</v>
      </c>
      <c r="AP46">
        <v>0.3770862767191383</v>
      </c>
      <c r="AQ46">
        <v>0</v>
      </c>
      <c r="AR46">
        <v>0.64996530000000008</v>
      </c>
      <c r="AS46">
        <v>2.4551109440975321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770.87158835981734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8.9701991675163306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36.970370006804977</v>
      </c>
      <c r="Q47">
        <v>3.1107122606120434</v>
      </c>
      <c r="R47">
        <v>12.481012945168429</v>
      </c>
      <c r="S47">
        <v>7.7703992405213267</v>
      </c>
      <c r="T47">
        <v>0</v>
      </c>
      <c r="U47">
        <v>20.36981779733679</v>
      </c>
      <c r="V47">
        <v>6.1001334087481141</v>
      </c>
      <c r="W47">
        <v>9.409879807103291</v>
      </c>
      <c r="X47">
        <v>37.060570720317934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6.3192807860000002</v>
      </c>
      <c r="AH47">
        <v>0</v>
      </c>
      <c r="AI47">
        <v>0</v>
      </c>
      <c r="AJ47">
        <v>0</v>
      </c>
      <c r="AK47">
        <v>15.987227257289206</v>
      </c>
      <c r="AL47">
        <v>0</v>
      </c>
      <c r="AM47">
        <v>0</v>
      </c>
      <c r="AN47">
        <v>0.67914399999999997</v>
      </c>
      <c r="AO47">
        <v>0</v>
      </c>
      <c r="AP47">
        <v>0.3770862767191383</v>
      </c>
      <c r="AQ47">
        <v>0</v>
      </c>
      <c r="AR47">
        <v>0.64996530000000008</v>
      </c>
      <c r="AS47">
        <v>2.4551109440975321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770.87158835981734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8.9798958381924425</v>
      </c>
      <c r="L48">
        <v>555.0678043425404</v>
      </c>
      <c r="M48">
        <v>27.091227597145124</v>
      </c>
      <c r="N48">
        <v>17.389407751896947</v>
      </c>
      <c r="O48">
        <v>0</v>
      </c>
      <c r="P48">
        <v>36.970370006804977</v>
      </c>
      <c r="Q48">
        <v>3.1107122606120434</v>
      </c>
      <c r="R48">
        <v>12.481012945168429</v>
      </c>
      <c r="S48">
        <v>7.7703992405213267</v>
      </c>
      <c r="T48">
        <v>0</v>
      </c>
      <c r="U48">
        <v>20.36981779733679</v>
      </c>
      <c r="V48">
        <v>6.1001334087481141</v>
      </c>
      <c r="W48">
        <v>9.409879807103291</v>
      </c>
      <c r="X48">
        <v>37.060570720317934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6.3192807860000002</v>
      </c>
      <c r="AH48">
        <v>0</v>
      </c>
      <c r="AI48">
        <v>0</v>
      </c>
      <c r="AJ48">
        <v>0</v>
      </c>
      <c r="AK48">
        <v>15.987227257289206</v>
      </c>
      <c r="AL48">
        <v>0</v>
      </c>
      <c r="AM48">
        <v>0</v>
      </c>
      <c r="AN48">
        <v>0.67914399999999997</v>
      </c>
      <c r="AO48">
        <v>0</v>
      </c>
      <c r="AP48">
        <v>0.3770862767191383</v>
      </c>
      <c r="AQ48">
        <v>0</v>
      </c>
      <c r="AR48">
        <v>0.64996530000000008</v>
      </c>
      <c r="AS48">
        <v>2.4551109440975321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770.88128503049347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8.9798958381924425</v>
      </c>
      <c r="L49">
        <v>555.0678043425404</v>
      </c>
      <c r="M49">
        <v>27.091227597145124</v>
      </c>
      <c r="N49">
        <v>17.389407751896947</v>
      </c>
      <c r="O49">
        <v>0</v>
      </c>
      <c r="P49">
        <v>36.970370006804977</v>
      </c>
      <c r="Q49">
        <v>3.1107122606120434</v>
      </c>
      <c r="R49">
        <v>12.481012945168429</v>
      </c>
      <c r="S49">
        <v>7.7703992405213267</v>
      </c>
      <c r="T49">
        <v>0</v>
      </c>
      <c r="U49">
        <v>20.36981779733679</v>
      </c>
      <c r="V49">
        <v>6.1001334087481141</v>
      </c>
      <c r="W49">
        <v>9.409879807103291</v>
      </c>
      <c r="X49">
        <v>37.060570720317934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6.3192807860000002</v>
      </c>
      <c r="AH49">
        <v>0</v>
      </c>
      <c r="AI49">
        <v>0</v>
      </c>
      <c r="AJ49">
        <v>0</v>
      </c>
      <c r="AK49">
        <v>15.987227257289206</v>
      </c>
      <c r="AL49">
        <v>0</v>
      </c>
      <c r="AM49">
        <v>0</v>
      </c>
      <c r="AN49">
        <v>0.67914399999999997</v>
      </c>
      <c r="AO49">
        <v>0</v>
      </c>
      <c r="AP49">
        <v>2.073973601574151</v>
      </c>
      <c r="AQ49">
        <v>0</v>
      </c>
      <c r="AR49">
        <v>0.64996530000000008</v>
      </c>
      <c r="AS49">
        <v>1.385949805679453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771.50901121693039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8.9798958381924425</v>
      </c>
      <c r="L50">
        <v>555.0678043425404</v>
      </c>
      <c r="M50">
        <v>27.091227597145124</v>
      </c>
      <c r="N50">
        <v>17.389407751896947</v>
      </c>
      <c r="O50">
        <v>0</v>
      </c>
      <c r="P50">
        <v>36.970370006804977</v>
      </c>
      <c r="Q50">
        <v>3.1107122606120434</v>
      </c>
      <c r="R50">
        <v>12.481012945168429</v>
      </c>
      <c r="S50">
        <v>7.7703992405213267</v>
      </c>
      <c r="T50">
        <v>0</v>
      </c>
      <c r="U50">
        <v>20.36981779733679</v>
      </c>
      <c r="V50">
        <v>6.1001334087481141</v>
      </c>
      <c r="W50">
        <v>9.409879807103291</v>
      </c>
      <c r="X50">
        <v>37.060570720317934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6.3192807860000002</v>
      </c>
      <c r="AH50">
        <v>0</v>
      </c>
      <c r="AI50">
        <v>0</v>
      </c>
      <c r="AJ50">
        <v>0</v>
      </c>
      <c r="AK50">
        <v>15.987227257289206</v>
      </c>
      <c r="AL50">
        <v>0</v>
      </c>
      <c r="AM50">
        <v>0</v>
      </c>
      <c r="AN50">
        <v>0.67914399999999997</v>
      </c>
      <c r="AO50">
        <v>0</v>
      </c>
      <c r="AP50">
        <v>2.073973601574151</v>
      </c>
      <c r="AQ50">
        <v>0</v>
      </c>
      <c r="AR50">
        <v>0.64996530000000008</v>
      </c>
      <c r="AS50">
        <v>1.385949805679453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771.50901121693039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8.9798958381924425</v>
      </c>
      <c r="L51">
        <v>555.0678043425404</v>
      </c>
      <c r="M51">
        <v>27.091227597145124</v>
      </c>
      <c r="N51">
        <v>17.389407751896947</v>
      </c>
      <c r="O51">
        <v>0</v>
      </c>
      <c r="P51">
        <v>36.970370006804977</v>
      </c>
      <c r="Q51">
        <v>3.1107122606120434</v>
      </c>
      <c r="R51">
        <v>12.481012945168429</v>
      </c>
      <c r="S51">
        <v>7.7703992405213267</v>
      </c>
      <c r="T51">
        <v>0</v>
      </c>
      <c r="U51">
        <v>20.36981779733679</v>
      </c>
      <c r="V51">
        <v>6.1001334087481141</v>
      </c>
      <c r="W51">
        <v>9.409879807103291</v>
      </c>
      <c r="X51">
        <v>37.060570720317934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2.6122387499999995</v>
      </c>
      <c r="AG51">
        <v>6.3192807860000002</v>
      </c>
      <c r="AH51">
        <v>0</v>
      </c>
      <c r="AI51">
        <v>0</v>
      </c>
      <c r="AJ51">
        <v>0</v>
      </c>
      <c r="AK51">
        <v>15.987227257289206</v>
      </c>
      <c r="AL51">
        <v>0</v>
      </c>
      <c r="AM51">
        <v>0</v>
      </c>
      <c r="AN51">
        <v>0.67914399999999997</v>
      </c>
      <c r="AO51">
        <v>0</v>
      </c>
      <c r="AP51">
        <v>2.073973601574151</v>
      </c>
      <c r="AQ51">
        <v>0</v>
      </c>
      <c r="AR51">
        <v>0.64996530000000008</v>
      </c>
      <c r="AS51">
        <v>1.385949805679453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771.50901121693039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1.9199774068876174</v>
      </c>
      <c r="L52">
        <v>555.0678043425404</v>
      </c>
      <c r="M52">
        <v>27.091227597145124</v>
      </c>
      <c r="N52">
        <v>17.389407751896947</v>
      </c>
      <c r="O52">
        <v>0</v>
      </c>
      <c r="P52">
        <v>36.970370006804977</v>
      </c>
      <c r="Q52">
        <v>3.1107122606120434</v>
      </c>
      <c r="R52">
        <v>12.481012945168429</v>
      </c>
      <c r="S52">
        <v>7.7703992405213267</v>
      </c>
      <c r="T52">
        <v>0</v>
      </c>
      <c r="U52">
        <v>20.36981779733679</v>
      </c>
      <c r="V52">
        <v>6.1001334087481141</v>
      </c>
      <c r="W52">
        <v>9.409879807103291</v>
      </c>
      <c r="X52">
        <v>37.060570720317934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2.6122387499999995</v>
      </c>
      <c r="AG52">
        <v>6.3192807860000002</v>
      </c>
      <c r="AH52">
        <v>0</v>
      </c>
      <c r="AI52">
        <v>0</v>
      </c>
      <c r="AJ52">
        <v>0</v>
      </c>
      <c r="AK52">
        <v>15.987227257289206</v>
      </c>
      <c r="AL52">
        <v>0</v>
      </c>
      <c r="AM52">
        <v>0</v>
      </c>
      <c r="AN52">
        <v>0.67914399999999997</v>
      </c>
      <c r="AO52">
        <v>0</v>
      </c>
      <c r="AP52">
        <v>2.073973601574151</v>
      </c>
      <c r="AQ52">
        <v>0</v>
      </c>
      <c r="AR52">
        <v>0.64996530000000008</v>
      </c>
      <c r="AS52">
        <v>1.385949805679453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764.44909278562557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1.9200065757084621</v>
      </c>
      <c r="L53">
        <v>555.0678043425404</v>
      </c>
      <c r="M53">
        <v>27.091227597145124</v>
      </c>
      <c r="N53">
        <v>17.389407751896947</v>
      </c>
      <c r="O53">
        <v>0</v>
      </c>
      <c r="P53">
        <v>36.970370006804977</v>
      </c>
      <c r="Q53">
        <v>3.109360843896714</v>
      </c>
      <c r="R53">
        <v>12.481012945168429</v>
      </c>
      <c r="S53">
        <v>7.7693489903536976</v>
      </c>
      <c r="T53">
        <v>0</v>
      </c>
      <c r="U53">
        <v>20.36981779733679</v>
      </c>
      <c r="V53">
        <v>6.1001334087481141</v>
      </c>
      <c r="W53">
        <v>9.409879807103291</v>
      </c>
      <c r="X53">
        <v>37.060570720317934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2.6122387499999995</v>
      </c>
      <c r="AG53">
        <v>6.3192807860000002</v>
      </c>
      <c r="AH53">
        <v>0</v>
      </c>
      <c r="AI53">
        <v>0</v>
      </c>
      <c r="AJ53">
        <v>0</v>
      </c>
      <c r="AK53">
        <v>15.987227257289206</v>
      </c>
      <c r="AL53">
        <v>0</v>
      </c>
      <c r="AM53">
        <v>0</v>
      </c>
      <c r="AN53">
        <v>0.67914399999999997</v>
      </c>
      <c r="AO53">
        <v>0</v>
      </c>
      <c r="AP53">
        <v>2.073973601574151</v>
      </c>
      <c r="AQ53">
        <v>0</v>
      </c>
      <c r="AR53">
        <v>7.1496182999999993</v>
      </c>
      <c r="AS53">
        <v>1.385949805679453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770.94637328756369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1.9200104054826215</v>
      </c>
      <c r="L54">
        <v>555.07114973156263</v>
      </c>
      <c r="M54">
        <v>27.091227597145124</v>
      </c>
      <c r="N54">
        <v>17.389407751896947</v>
      </c>
      <c r="O54">
        <v>0</v>
      </c>
      <c r="P54">
        <v>36.970370006804977</v>
      </c>
      <c r="Q54">
        <v>3.109360843896714</v>
      </c>
      <c r="R54">
        <v>12.481012945168429</v>
      </c>
      <c r="S54">
        <v>7.7693489903536976</v>
      </c>
      <c r="T54">
        <v>0</v>
      </c>
      <c r="U54">
        <v>20.36981779733679</v>
      </c>
      <c r="V54">
        <v>6.1001334087481141</v>
      </c>
      <c r="W54">
        <v>9.409879807103291</v>
      </c>
      <c r="X54">
        <v>37.060570720317934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2.6122387499999995</v>
      </c>
      <c r="AG54">
        <v>6.3192807860000002</v>
      </c>
      <c r="AH54">
        <v>0</v>
      </c>
      <c r="AI54">
        <v>0</v>
      </c>
      <c r="AJ54">
        <v>0</v>
      </c>
      <c r="AK54">
        <v>15.987227257289206</v>
      </c>
      <c r="AL54">
        <v>0</v>
      </c>
      <c r="AM54">
        <v>0</v>
      </c>
      <c r="AN54">
        <v>0.67914399999999997</v>
      </c>
      <c r="AO54">
        <v>0</v>
      </c>
      <c r="AP54">
        <v>2.073973601574151</v>
      </c>
      <c r="AQ54">
        <v>0</v>
      </c>
      <c r="AR54">
        <v>7.1496182999999993</v>
      </c>
      <c r="AS54">
        <v>1.385949805679453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770.94972250635999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1.9199911458717625</v>
      </c>
      <c r="L55">
        <v>555.07114973156263</v>
      </c>
      <c r="M55">
        <v>27.091227597145124</v>
      </c>
      <c r="N55">
        <v>17.389407751896947</v>
      </c>
      <c r="O55">
        <v>0</v>
      </c>
      <c r="P55">
        <v>36.970370006804977</v>
      </c>
      <c r="Q55">
        <v>3.109360843896714</v>
      </c>
      <c r="R55">
        <v>12.476367130583212</v>
      </c>
      <c r="S55">
        <v>7.7693489903536976</v>
      </c>
      <c r="T55">
        <v>0</v>
      </c>
      <c r="U55">
        <v>20.36981779733679</v>
      </c>
      <c r="V55">
        <v>6.1001334087481141</v>
      </c>
      <c r="W55">
        <v>9.409879807103291</v>
      </c>
      <c r="X55">
        <v>37.060570720317934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2.6122387499999995</v>
      </c>
      <c r="AG55">
        <v>6.3192807860000002</v>
      </c>
      <c r="AH55">
        <v>0</v>
      </c>
      <c r="AI55">
        <v>0</v>
      </c>
      <c r="AJ55">
        <v>0</v>
      </c>
      <c r="AK55">
        <v>15.987227257289206</v>
      </c>
      <c r="AL55">
        <v>0</v>
      </c>
      <c r="AM55">
        <v>0</v>
      </c>
      <c r="AN55">
        <v>0.67914399999999997</v>
      </c>
      <c r="AO55">
        <v>0</v>
      </c>
      <c r="AP55">
        <v>0.3770862767191383</v>
      </c>
      <c r="AQ55">
        <v>0</v>
      </c>
      <c r="AR55">
        <v>0.81245662499999993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762.9110084323089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1.9200097138462784</v>
      </c>
      <c r="L56">
        <v>555.07114973156263</v>
      </c>
      <c r="M56">
        <v>27.091227597145124</v>
      </c>
      <c r="N56">
        <v>17.389407751896947</v>
      </c>
      <c r="O56">
        <v>0</v>
      </c>
      <c r="P56">
        <v>36.970370006804977</v>
      </c>
      <c r="Q56">
        <v>3.109360843896714</v>
      </c>
      <c r="R56">
        <v>12.476367130583212</v>
      </c>
      <c r="S56">
        <v>7.7693489903536976</v>
      </c>
      <c r="T56">
        <v>0</v>
      </c>
      <c r="U56">
        <v>20.36981779733679</v>
      </c>
      <c r="V56">
        <v>6.3587573123104928</v>
      </c>
      <c r="W56">
        <v>9.8270276963448904</v>
      </c>
      <c r="X56">
        <v>37.060570720317934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2.6122387499999995</v>
      </c>
      <c r="AG56">
        <v>6.3192807860000002</v>
      </c>
      <c r="AH56">
        <v>0</v>
      </c>
      <c r="AI56">
        <v>0</v>
      </c>
      <c r="AJ56">
        <v>0</v>
      </c>
      <c r="AK56">
        <v>15.987227257289206</v>
      </c>
      <c r="AL56">
        <v>0</v>
      </c>
      <c r="AM56">
        <v>0</v>
      </c>
      <c r="AN56">
        <v>0.67914399999999997</v>
      </c>
      <c r="AO56">
        <v>0</v>
      </c>
      <c r="AP56">
        <v>0.3770862767191383</v>
      </c>
      <c r="AQ56">
        <v>0</v>
      </c>
      <c r="AR56">
        <v>0.64996530000000008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763.42430746808736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1.9199892417688325</v>
      </c>
      <c r="L57">
        <v>555.07114973156263</v>
      </c>
      <c r="M57">
        <v>27.091227597145124</v>
      </c>
      <c r="N57">
        <v>17.389407751896947</v>
      </c>
      <c r="O57">
        <v>0</v>
      </c>
      <c r="P57">
        <v>36.970370006804977</v>
      </c>
      <c r="Q57">
        <v>3.109360843896714</v>
      </c>
      <c r="R57">
        <v>12.476367130583212</v>
      </c>
      <c r="S57">
        <v>7.7693489903536976</v>
      </c>
      <c r="T57">
        <v>0</v>
      </c>
      <c r="U57">
        <v>20.36981779733679</v>
      </c>
      <c r="V57">
        <v>6.0992946361185982</v>
      </c>
      <c r="W57">
        <v>9.409879807103291</v>
      </c>
      <c r="X57">
        <v>37.060570720317934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2.6122387499999995</v>
      </c>
      <c r="AG57">
        <v>6.3192807860000002</v>
      </c>
      <c r="AH57">
        <v>0</v>
      </c>
      <c r="AI57">
        <v>0</v>
      </c>
      <c r="AJ57">
        <v>0</v>
      </c>
      <c r="AK57">
        <v>15.987227257289206</v>
      </c>
      <c r="AL57">
        <v>0</v>
      </c>
      <c r="AM57">
        <v>0</v>
      </c>
      <c r="AN57">
        <v>0.67914399999999997</v>
      </c>
      <c r="AO57">
        <v>0</v>
      </c>
      <c r="AP57">
        <v>0.3770862767191383</v>
      </c>
      <c r="AQ57">
        <v>0</v>
      </c>
      <c r="AR57">
        <v>0.64996530000000008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762.74767643057635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1.9200120545468242</v>
      </c>
      <c r="L58">
        <v>555.07114973156263</v>
      </c>
      <c r="M58">
        <v>27.091227597145124</v>
      </c>
      <c r="N58">
        <v>17.389407751896947</v>
      </c>
      <c r="O58">
        <v>0</v>
      </c>
      <c r="P58">
        <v>36.970370006804977</v>
      </c>
      <c r="Q58">
        <v>3.109360843896714</v>
      </c>
      <c r="R58">
        <v>12.476367130583212</v>
      </c>
      <c r="S58">
        <v>7.7693489903536976</v>
      </c>
      <c r="T58">
        <v>0</v>
      </c>
      <c r="U58">
        <v>20.36981779733679</v>
      </c>
      <c r="V58">
        <v>6.0992946361185982</v>
      </c>
      <c r="W58">
        <v>9.8270276963448904</v>
      </c>
      <c r="X58">
        <v>37.060570720317934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2.6122387499999995</v>
      </c>
      <c r="AG58">
        <v>6.3192807860000002</v>
      </c>
      <c r="AH58">
        <v>0</v>
      </c>
      <c r="AI58">
        <v>0</v>
      </c>
      <c r="AJ58">
        <v>0</v>
      </c>
      <c r="AK58">
        <v>15.987227257289206</v>
      </c>
      <c r="AL58">
        <v>0</v>
      </c>
      <c r="AM58">
        <v>0</v>
      </c>
      <c r="AN58">
        <v>0.67914399999999997</v>
      </c>
      <c r="AO58">
        <v>0</v>
      </c>
      <c r="AP58">
        <v>0.3770862767191383</v>
      </c>
      <c r="AQ58">
        <v>0</v>
      </c>
      <c r="AR58">
        <v>0.64996530000000008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763.16484713259604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1.9199862943292785</v>
      </c>
      <c r="L59">
        <v>555.07114973156263</v>
      </c>
      <c r="M59">
        <v>27.091227597145124</v>
      </c>
      <c r="N59">
        <v>17.389407751896947</v>
      </c>
      <c r="O59">
        <v>0</v>
      </c>
      <c r="P59">
        <v>36.970370006804977</v>
      </c>
      <c r="Q59">
        <v>3.109360843896714</v>
      </c>
      <c r="R59">
        <v>12.476367130583212</v>
      </c>
      <c r="S59">
        <v>7.7693489903536976</v>
      </c>
      <c r="T59">
        <v>0</v>
      </c>
      <c r="U59">
        <v>20.36981779733679</v>
      </c>
      <c r="V59">
        <v>6.0992946361185982</v>
      </c>
      <c r="W59">
        <v>9.409879807103291</v>
      </c>
      <c r="X59">
        <v>37.060570720317934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2.6122387499999995</v>
      </c>
      <c r="AG59">
        <v>6.3192807860000002</v>
      </c>
      <c r="AH59">
        <v>0</v>
      </c>
      <c r="AI59">
        <v>0</v>
      </c>
      <c r="AJ59">
        <v>0</v>
      </c>
      <c r="AK59">
        <v>15.987227257289206</v>
      </c>
      <c r="AL59">
        <v>0</v>
      </c>
      <c r="AM59">
        <v>0</v>
      </c>
      <c r="AN59">
        <v>0.67914399999999997</v>
      </c>
      <c r="AO59">
        <v>0</v>
      </c>
      <c r="AP59">
        <v>0.3770862767191383</v>
      </c>
      <c r="AQ59">
        <v>0</v>
      </c>
      <c r="AR59">
        <v>0.64996530000000008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762.74767348313685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1.9199862943292785</v>
      </c>
      <c r="L60">
        <v>555.07114973156263</v>
      </c>
      <c r="M60">
        <v>27.091227597145124</v>
      </c>
      <c r="N60">
        <v>17.389407751896947</v>
      </c>
      <c r="O60">
        <v>0</v>
      </c>
      <c r="P60">
        <v>36.970370006804977</v>
      </c>
      <c r="Q60">
        <v>3.109360843896714</v>
      </c>
      <c r="R60">
        <v>12.476367130583212</v>
      </c>
      <c r="S60">
        <v>7.7693489903536976</v>
      </c>
      <c r="T60">
        <v>0</v>
      </c>
      <c r="U60">
        <v>20.36981779733679</v>
      </c>
      <c r="V60">
        <v>6.0992946361185982</v>
      </c>
      <c r="W60">
        <v>9.409879807103291</v>
      </c>
      <c r="X60">
        <v>37.060570720317934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2.6122387499999995</v>
      </c>
      <c r="AG60">
        <v>6.3192807860000002</v>
      </c>
      <c r="AH60">
        <v>0</v>
      </c>
      <c r="AI60">
        <v>0</v>
      </c>
      <c r="AJ60">
        <v>0</v>
      </c>
      <c r="AK60">
        <v>15.987227257289206</v>
      </c>
      <c r="AL60">
        <v>0</v>
      </c>
      <c r="AM60">
        <v>0</v>
      </c>
      <c r="AN60">
        <v>0.67914399999999997</v>
      </c>
      <c r="AO60">
        <v>0</v>
      </c>
      <c r="AP60">
        <v>0.3770862767191383</v>
      </c>
      <c r="AQ60">
        <v>0</v>
      </c>
      <c r="AR60">
        <v>0.64996530000000008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762.74767348313685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1.9199862943292785</v>
      </c>
      <c r="L61">
        <v>555.07114973156263</v>
      </c>
      <c r="M61">
        <v>27.091227597145124</v>
      </c>
      <c r="N61">
        <v>17.389407751896947</v>
      </c>
      <c r="O61">
        <v>0</v>
      </c>
      <c r="P61">
        <v>36.970370006804977</v>
      </c>
      <c r="Q61">
        <v>3.109360843896714</v>
      </c>
      <c r="R61">
        <v>12.476367130583212</v>
      </c>
      <c r="S61">
        <v>7.7693489903536976</v>
      </c>
      <c r="T61">
        <v>0</v>
      </c>
      <c r="U61">
        <v>20.36981779733679</v>
      </c>
      <c r="V61">
        <v>6.0992946361185982</v>
      </c>
      <c r="W61">
        <v>9.409879807103291</v>
      </c>
      <c r="X61">
        <v>37.060570720317934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2.6122387499999995</v>
      </c>
      <c r="AG61">
        <v>6.3192807860000002</v>
      </c>
      <c r="AH61">
        <v>0</v>
      </c>
      <c r="AI61">
        <v>0</v>
      </c>
      <c r="AJ61">
        <v>0</v>
      </c>
      <c r="AK61">
        <v>15.987227257289206</v>
      </c>
      <c r="AL61">
        <v>0</v>
      </c>
      <c r="AM61">
        <v>0</v>
      </c>
      <c r="AN61">
        <v>0.67914399999999997</v>
      </c>
      <c r="AO61">
        <v>0</v>
      </c>
      <c r="AP61">
        <v>0.3770862767191383</v>
      </c>
      <c r="AQ61">
        <v>0</v>
      </c>
      <c r="AR61">
        <v>0.64996530000000008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762.74767348313685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1.9199862943292785</v>
      </c>
      <c r="L62">
        <v>555.07114973156263</v>
      </c>
      <c r="M62">
        <v>27.091227597145124</v>
      </c>
      <c r="N62">
        <v>17.389407751896947</v>
      </c>
      <c r="O62">
        <v>0</v>
      </c>
      <c r="P62">
        <v>36.970370006804977</v>
      </c>
      <c r="Q62">
        <v>3.109360843896714</v>
      </c>
      <c r="R62">
        <v>12.476367130583212</v>
      </c>
      <c r="S62">
        <v>7.7693489903536976</v>
      </c>
      <c r="T62">
        <v>0</v>
      </c>
      <c r="U62">
        <v>20.36981779733679</v>
      </c>
      <c r="V62">
        <v>6.0992946361185982</v>
      </c>
      <c r="W62">
        <v>9.409879807103291</v>
      </c>
      <c r="X62">
        <v>37.060570720317934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2.6122387499999995</v>
      </c>
      <c r="AG62">
        <v>6.3192807860000002</v>
      </c>
      <c r="AH62">
        <v>0</v>
      </c>
      <c r="AI62">
        <v>0</v>
      </c>
      <c r="AJ62">
        <v>0</v>
      </c>
      <c r="AK62">
        <v>15.987227257289206</v>
      </c>
      <c r="AL62">
        <v>0</v>
      </c>
      <c r="AM62">
        <v>0</v>
      </c>
      <c r="AN62">
        <v>0.67914399999999997</v>
      </c>
      <c r="AO62">
        <v>0</v>
      </c>
      <c r="AP62">
        <v>0.3770862767191383</v>
      </c>
      <c r="AQ62">
        <v>0</v>
      </c>
      <c r="AR62">
        <v>0.64996530000000008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762.74767348313685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1.9199862943292785</v>
      </c>
      <c r="L63">
        <v>555.07114973156263</v>
      </c>
      <c r="M63">
        <v>27.091227597145124</v>
      </c>
      <c r="N63">
        <v>17.389407751896947</v>
      </c>
      <c r="O63">
        <v>0</v>
      </c>
      <c r="P63">
        <v>36.970370006804977</v>
      </c>
      <c r="Q63">
        <v>3.109360843896714</v>
      </c>
      <c r="R63">
        <v>12.476367130583212</v>
      </c>
      <c r="S63">
        <v>7.7693489903536976</v>
      </c>
      <c r="T63">
        <v>0</v>
      </c>
      <c r="U63">
        <v>20.36981779733679</v>
      </c>
      <c r="V63">
        <v>6.0992946361185982</v>
      </c>
      <c r="W63">
        <v>9.409879807103291</v>
      </c>
      <c r="X63">
        <v>37.060570720317934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2.6122387499999995</v>
      </c>
      <c r="AG63">
        <v>6.3192807860000002</v>
      </c>
      <c r="AH63">
        <v>0</v>
      </c>
      <c r="AI63">
        <v>0</v>
      </c>
      <c r="AJ63">
        <v>0</v>
      </c>
      <c r="AK63">
        <v>15.987227257289206</v>
      </c>
      <c r="AL63">
        <v>0</v>
      </c>
      <c r="AM63">
        <v>0</v>
      </c>
      <c r="AN63">
        <v>0.67914399999999997</v>
      </c>
      <c r="AO63">
        <v>0</v>
      </c>
      <c r="AP63">
        <v>0.15083451068765533</v>
      </c>
      <c r="AQ63">
        <v>4.5811424984126976</v>
      </c>
      <c r="AR63">
        <v>0.64996530000000008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767.10256421551799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1.9200120545468242</v>
      </c>
      <c r="L64">
        <v>555.07114973156263</v>
      </c>
      <c r="M64">
        <v>27.091227597145124</v>
      </c>
      <c r="N64">
        <v>17.389407751896947</v>
      </c>
      <c r="O64">
        <v>0</v>
      </c>
      <c r="P64">
        <v>36.970370006804977</v>
      </c>
      <c r="Q64">
        <v>3.109360843896714</v>
      </c>
      <c r="R64">
        <v>12.476367130583212</v>
      </c>
      <c r="S64">
        <v>7.7693489903536976</v>
      </c>
      <c r="T64">
        <v>0</v>
      </c>
      <c r="U64">
        <v>20.36981779733679</v>
      </c>
      <c r="V64">
        <v>6.0992946361185982</v>
      </c>
      <c r="W64">
        <v>9.409879807103291</v>
      </c>
      <c r="X64">
        <v>37.060570720317934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2.6122387499999995</v>
      </c>
      <c r="AG64">
        <v>6.3192807860000002</v>
      </c>
      <c r="AH64">
        <v>0</v>
      </c>
      <c r="AI64">
        <v>0</v>
      </c>
      <c r="AJ64">
        <v>0</v>
      </c>
      <c r="AK64">
        <v>15.987227257289206</v>
      </c>
      <c r="AL64">
        <v>0</v>
      </c>
      <c r="AM64">
        <v>0</v>
      </c>
      <c r="AN64">
        <v>0.67914399999999997</v>
      </c>
      <c r="AO64">
        <v>0</v>
      </c>
      <c r="AP64">
        <v>0.15083451068765533</v>
      </c>
      <c r="AQ64">
        <v>4.5811424984126976</v>
      </c>
      <c r="AR64">
        <v>0.64996530000000008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767.10258997573555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1.9199892417688325</v>
      </c>
      <c r="L65">
        <v>555.07114973156263</v>
      </c>
      <c r="M65">
        <v>27.091227597145124</v>
      </c>
      <c r="N65">
        <v>17.389407751896947</v>
      </c>
      <c r="O65">
        <v>0</v>
      </c>
      <c r="P65">
        <v>36.970370006804977</v>
      </c>
      <c r="Q65">
        <v>3.109360843896714</v>
      </c>
      <c r="R65">
        <v>12.476367130583212</v>
      </c>
      <c r="S65">
        <v>7.7693489903536976</v>
      </c>
      <c r="T65">
        <v>0</v>
      </c>
      <c r="U65">
        <v>20.36981779733679</v>
      </c>
      <c r="V65">
        <v>6.1001334087481141</v>
      </c>
      <c r="W65">
        <v>9.409879807103291</v>
      </c>
      <c r="X65">
        <v>37.060570720317934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2.6122387499999995</v>
      </c>
      <c r="AG65">
        <v>6.3192807860000002</v>
      </c>
      <c r="AH65">
        <v>0</v>
      </c>
      <c r="AI65">
        <v>0</v>
      </c>
      <c r="AJ65">
        <v>0</v>
      </c>
      <c r="AK65">
        <v>15.987227257289206</v>
      </c>
      <c r="AL65">
        <v>0</v>
      </c>
      <c r="AM65">
        <v>0</v>
      </c>
      <c r="AN65">
        <v>0.67914399999999997</v>
      </c>
      <c r="AO65">
        <v>0</v>
      </c>
      <c r="AP65">
        <v>0.15083451068765533</v>
      </c>
      <c r="AQ65">
        <v>4.5811424984126976</v>
      </c>
      <c r="AR65">
        <v>0.64996530000000008</v>
      </c>
      <c r="AS65">
        <v>1.7819353329616416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767.4993914628692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1.9100002640159368</v>
      </c>
      <c r="L66">
        <v>555.07114973156263</v>
      </c>
      <c r="M66">
        <v>27.091227597145124</v>
      </c>
      <c r="N66">
        <v>17.389407751896947</v>
      </c>
      <c r="O66">
        <v>0</v>
      </c>
      <c r="P66">
        <v>36.970370006804977</v>
      </c>
      <c r="Q66">
        <v>3.109360843896714</v>
      </c>
      <c r="R66">
        <v>12.476367130583212</v>
      </c>
      <c r="S66">
        <v>7.7693489903536976</v>
      </c>
      <c r="T66">
        <v>0</v>
      </c>
      <c r="U66">
        <v>20.36981779733679</v>
      </c>
      <c r="V66">
        <v>6.1001334087481141</v>
      </c>
      <c r="W66">
        <v>9.409879807103291</v>
      </c>
      <c r="X66">
        <v>37.060570720317934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2.6122387499999995</v>
      </c>
      <c r="AG66">
        <v>6.3192807860000002</v>
      </c>
      <c r="AH66">
        <v>0</v>
      </c>
      <c r="AI66">
        <v>0</v>
      </c>
      <c r="AJ66">
        <v>0</v>
      </c>
      <c r="AK66">
        <v>15.987227257289206</v>
      </c>
      <c r="AL66">
        <v>0</v>
      </c>
      <c r="AM66">
        <v>0</v>
      </c>
      <c r="AN66">
        <v>0.67914399999999997</v>
      </c>
      <c r="AO66">
        <v>0</v>
      </c>
      <c r="AP66">
        <v>0.15083451068765533</v>
      </c>
      <c r="AQ66">
        <v>9.1622846899999981</v>
      </c>
      <c r="AR66">
        <v>0.64996530000000008</v>
      </c>
      <c r="AS66">
        <v>1.7819353329616416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772.07054467670366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1.9199911458717625</v>
      </c>
      <c r="L67">
        <v>555.07114973156263</v>
      </c>
      <c r="M67">
        <v>27.091227597145124</v>
      </c>
      <c r="N67">
        <v>17.389407751896947</v>
      </c>
      <c r="O67">
        <v>0</v>
      </c>
      <c r="P67">
        <v>36.970370006804977</v>
      </c>
      <c r="Q67">
        <v>3.109360843896714</v>
      </c>
      <c r="R67">
        <v>12.476367130583212</v>
      </c>
      <c r="S67">
        <v>7.7693489903536976</v>
      </c>
      <c r="T67">
        <v>0</v>
      </c>
      <c r="U67">
        <v>20.36981779733679</v>
      </c>
      <c r="V67">
        <v>6.1001334087481141</v>
      </c>
      <c r="W67">
        <v>9.409879807103291</v>
      </c>
      <c r="X67">
        <v>37.060570720317934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4.850654613250196</v>
      </c>
      <c r="AF67">
        <v>2.6122387499999995</v>
      </c>
      <c r="AG67">
        <v>6.3192807860000002</v>
      </c>
      <c r="AH67">
        <v>0</v>
      </c>
      <c r="AI67">
        <v>0</v>
      </c>
      <c r="AJ67">
        <v>0</v>
      </c>
      <c r="AK67">
        <v>15.987227257289206</v>
      </c>
      <c r="AL67">
        <v>0</v>
      </c>
      <c r="AM67">
        <v>0</v>
      </c>
      <c r="AN67">
        <v>0.67914399999999997</v>
      </c>
      <c r="AO67">
        <v>0</v>
      </c>
      <c r="AP67">
        <v>0.15083451068765533</v>
      </c>
      <c r="AQ67">
        <v>9.1622846899999981</v>
      </c>
      <c r="AR67">
        <v>0.64996530000000008</v>
      </c>
      <c r="AS67">
        <v>4.9102221949895934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780.05947703383765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1.9200104054826215</v>
      </c>
      <c r="L68">
        <v>555.07114973156263</v>
      </c>
      <c r="M68">
        <v>27.091227597145124</v>
      </c>
      <c r="N68">
        <v>17.389407751896947</v>
      </c>
      <c r="O68">
        <v>0</v>
      </c>
      <c r="P68">
        <v>36.970370006804977</v>
      </c>
      <c r="Q68">
        <v>3.109360843896714</v>
      </c>
      <c r="R68">
        <v>12.476367130583212</v>
      </c>
      <c r="S68">
        <v>7.7693489903536976</v>
      </c>
      <c r="T68">
        <v>0</v>
      </c>
      <c r="U68">
        <v>20.36981779733679</v>
      </c>
      <c r="V68">
        <v>6.1001334087481141</v>
      </c>
      <c r="W68">
        <v>9.409879807103291</v>
      </c>
      <c r="X68">
        <v>37.060570720317934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4.850654613250196</v>
      </c>
      <c r="AF68">
        <v>2.6122387499999995</v>
      </c>
      <c r="AG68">
        <v>6.3192807860000002</v>
      </c>
      <c r="AH68">
        <v>0</v>
      </c>
      <c r="AI68">
        <v>0</v>
      </c>
      <c r="AJ68">
        <v>0</v>
      </c>
      <c r="AK68">
        <v>15.987227257289206</v>
      </c>
      <c r="AL68">
        <v>0</v>
      </c>
      <c r="AM68">
        <v>0</v>
      </c>
      <c r="AN68">
        <v>0.67914399999999997</v>
      </c>
      <c r="AO68">
        <v>0</v>
      </c>
      <c r="AP68">
        <v>0.15083451068765533</v>
      </c>
      <c r="AQ68">
        <v>9.1622846899999981</v>
      </c>
      <c r="AR68">
        <v>0.64996530000000008</v>
      </c>
      <c r="AS68">
        <v>4.9102221949895934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780.05949629344843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8.9701335861316309</v>
      </c>
      <c r="L69">
        <v>555.05484610550673</v>
      </c>
      <c r="M69">
        <v>27.091227597145124</v>
      </c>
      <c r="N69">
        <v>17.389407751896947</v>
      </c>
      <c r="O69">
        <v>0</v>
      </c>
      <c r="P69">
        <v>36.970370006804977</v>
      </c>
      <c r="Q69">
        <v>3.1107122606120434</v>
      </c>
      <c r="R69">
        <v>12.481012945168429</v>
      </c>
      <c r="S69">
        <v>7.7702470319905217</v>
      </c>
      <c r="T69">
        <v>0</v>
      </c>
      <c r="U69">
        <v>20.36981779733679</v>
      </c>
      <c r="V69">
        <v>6.1001334087481141</v>
      </c>
      <c r="W69">
        <v>9.409879807103291</v>
      </c>
      <c r="X69">
        <v>37.060570720317934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4.850654613250196</v>
      </c>
      <c r="AF69">
        <v>2.6122387499999995</v>
      </c>
      <c r="AG69">
        <v>6.3192807860000002</v>
      </c>
      <c r="AH69">
        <v>5.0179163400000011</v>
      </c>
      <c r="AI69">
        <v>0</v>
      </c>
      <c r="AJ69">
        <v>0</v>
      </c>
      <c r="AK69">
        <v>15.987227257289206</v>
      </c>
      <c r="AL69">
        <v>0</v>
      </c>
      <c r="AM69">
        <v>0</v>
      </c>
      <c r="AN69">
        <v>0.67914399999999997</v>
      </c>
      <c r="AO69">
        <v>0</v>
      </c>
      <c r="AP69">
        <v>0</v>
      </c>
      <c r="AQ69">
        <v>13.7434268815873</v>
      </c>
      <c r="AR69">
        <v>0.64996530000000008</v>
      </c>
      <c r="AS69">
        <v>4.9102221949895934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796.5484351418786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8.9701991675163306</v>
      </c>
      <c r="L70">
        <v>555.0678043425404</v>
      </c>
      <c r="M70">
        <v>27.091227597145124</v>
      </c>
      <c r="N70">
        <v>17.389407751896947</v>
      </c>
      <c r="O70">
        <v>0</v>
      </c>
      <c r="P70">
        <v>36.970370006804977</v>
      </c>
      <c r="Q70">
        <v>3.1107122606120434</v>
      </c>
      <c r="R70">
        <v>12.481012945168429</v>
      </c>
      <c r="S70">
        <v>7.7703992405213267</v>
      </c>
      <c r="T70">
        <v>0</v>
      </c>
      <c r="U70">
        <v>20.36981779733679</v>
      </c>
      <c r="V70">
        <v>6.1001334087481141</v>
      </c>
      <c r="W70">
        <v>9.409879807103291</v>
      </c>
      <c r="X70">
        <v>37.060570720317934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4.850654613250196</v>
      </c>
      <c r="AF70">
        <v>2.6122387499999995</v>
      </c>
      <c r="AG70">
        <v>6.3192807860000002</v>
      </c>
      <c r="AH70">
        <v>10.87215222340021</v>
      </c>
      <c r="AI70">
        <v>0</v>
      </c>
      <c r="AJ70">
        <v>0</v>
      </c>
      <c r="AK70">
        <v>15.987227257289206</v>
      </c>
      <c r="AL70">
        <v>0</v>
      </c>
      <c r="AM70">
        <v>0</v>
      </c>
      <c r="AN70">
        <v>0.67914399999999997</v>
      </c>
      <c r="AO70">
        <v>0</v>
      </c>
      <c r="AP70">
        <v>0</v>
      </c>
      <c r="AQ70">
        <v>13.7434268815873</v>
      </c>
      <c r="AR70">
        <v>0.64996530000000008</v>
      </c>
      <c r="AS70">
        <v>4.9102221949895934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802.41584705222795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8.9701991675163306</v>
      </c>
      <c r="L71">
        <v>555.0678043425404</v>
      </c>
      <c r="M71">
        <v>27.091227597145124</v>
      </c>
      <c r="N71">
        <v>17.389407751896947</v>
      </c>
      <c r="O71">
        <v>0</v>
      </c>
      <c r="P71">
        <v>36.970370006804977</v>
      </c>
      <c r="Q71">
        <v>3.1107122606120434</v>
      </c>
      <c r="R71">
        <v>12.481012945168429</v>
      </c>
      <c r="S71">
        <v>7.7703992405213267</v>
      </c>
      <c r="T71">
        <v>0</v>
      </c>
      <c r="U71">
        <v>20.36981779733679</v>
      </c>
      <c r="V71">
        <v>6.1001334087481141</v>
      </c>
      <c r="W71">
        <v>9.409879807103291</v>
      </c>
      <c r="X71">
        <v>37.060570720317934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2.6895312211203635</v>
      </c>
      <c r="AE71">
        <v>9.701309533281373</v>
      </c>
      <c r="AF71">
        <v>2.6122387499999995</v>
      </c>
      <c r="AG71">
        <v>6.3192807860000002</v>
      </c>
      <c r="AH71">
        <v>17.28393406</v>
      </c>
      <c r="AI71">
        <v>0</v>
      </c>
      <c r="AJ71">
        <v>0</v>
      </c>
      <c r="AK71">
        <v>15.987227257289206</v>
      </c>
      <c r="AL71">
        <v>0</v>
      </c>
      <c r="AM71">
        <v>0</v>
      </c>
      <c r="AN71">
        <v>0.67914399999999997</v>
      </c>
      <c r="AO71">
        <v>0</v>
      </c>
      <c r="AP71">
        <v>0</v>
      </c>
      <c r="AQ71">
        <v>13.7434268815873</v>
      </c>
      <c r="AR71">
        <v>0.64996530000000008</v>
      </c>
      <c r="AS71">
        <v>1.385949805679453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816.7208052640749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8.9701991675163306</v>
      </c>
      <c r="L72">
        <v>555.0678043425404</v>
      </c>
      <c r="M72">
        <v>27.091227597145124</v>
      </c>
      <c r="N72">
        <v>17.389407751896947</v>
      </c>
      <c r="O72">
        <v>0</v>
      </c>
      <c r="P72">
        <v>36.970370006804977</v>
      </c>
      <c r="Q72">
        <v>3.1107122606120434</v>
      </c>
      <c r="R72">
        <v>12.481012945168429</v>
      </c>
      <c r="S72">
        <v>7.7703992405213267</v>
      </c>
      <c r="T72">
        <v>0</v>
      </c>
      <c r="U72">
        <v>20.36981779733679</v>
      </c>
      <c r="V72">
        <v>6.1001334087481141</v>
      </c>
      <c r="W72">
        <v>9.409879807103291</v>
      </c>
      <c r="X72">
        <v>37.060570720317934</v>
      </c>
      <c r="Y72">
        <v>0</v>
      </c>
      <c r="Z72">
        <v>0.32383125000000001</v>
      </c>
      <c r="AA72">
        <v>0</v>
      </c>
      <c r="AB72">
        <v>3.8772626234058509</v>
      </c>
      <c r="AC72">
        <v>0.3748765579550809</v>
      </c>
      <c r="AD72">
        <v>5.3790621354277075</v>
      </c>
      <c r="AE72">
        <v>9.701309533281373</v>
      </c>
      <c r="AF72">
        <v>5.224477499999999</v>
      </c>
      <c r="AG72">
        <v>6.3192807860000002</v>
      </c>
      <c r="AH72">
        <v>22.301850400000003</v>
      </c>
      <c r="AI72">
        <v>0</v>
      </c>
      <c r="AJ72">
        <v>0</v>
      </c>
      <c r="AK72">
        <v>15.987227257289206</v>
      </c>
      <c r="AL72">
        <v>0</v>
      </c>
      <c r="AM72">
        <v>1.554044438859715</v>
      </c>
      <c r="AN72">
        <v>0.67914399999999997</v>
      </c>
      <c r="AO72">
        <v>0</v>
      </c>
      <c r="AP72">
        <v>0</v>
      </c>
      <c r="AQ72">
        <v>13.7434268815873</v>
      </c>
      <c r="AR72">
        <v>0.64996530000000008</v>
      </c>
      <c r="AS72">
        <v>1.385949805679453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829.29324351519722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8.9701991675163306</v>
      </c>
      <c r="L73">
        <v>555.0678043425404</v>
      </c>
      <c r="M73">
        <v>27.091227597145124</v>
      </c>
      <c r="N73">
        <v>17.389407751896947</v>
      </c>
      <c r="O73">
        <v>0</v>
      </c>
      <c r="P73">
        <v>36.970370006804977</v>
      </c>
      <c r="Q73">
        <v>3.1107122606120434</v>
      </c>
      <c r="R73">
        <v>12.481012945168429</v>
      </c>
      <c r="S73">
        <v>7.7703992405213267</v>
      </c>
      <c r="T73">
        <v>0</v>
      </c>
      <c r="U73">
        <v>20.36981779733679</v>
      </c>
      <c r="V73">
        <v>6.1001334087481141</v>
      </c>
      <c r="W73">
        <v>9.409879807103291</v>
      </c>
      <c r="X73">
        <v>37.060570720317934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8.5558096393906098</v>
      </c>
      <c r="AD73">
        <v>5.3790621354277075</v>
      </c>
      <c r="AE73">
        <v>9.701309533281373</v>
      </c>
      <c r="AF73">
        <v>7.8367162499999994</v>
      </c>
      <c r="AG73">
        <v>6.3192807860000002</v>
      </c>
      <c r="AH73">
        <v>27.542785182639918</v>
      </c>
      <c r="AI73">
        <v>1.124341946582875</v>
      </c>
      <c r="AJ73">
        <v>0</v>
      </c>
      <c r="AK73">
        <v>15.987227257289206</v>
      </c>
      <c r="AL73">
        <v>0</v>
      </c>
      <c r="AM73">
        <v>3.101810282820705</v>
      </c>
      <c r="AN73">
        <v>0.67914399999999997</v>
      </c>
      <c r="AO73">
        <v>0</v>
      </c>
      <c r="AP73">
        <v>0</v>
      </c>
      <c r="AQ73">
        <v>13.7434268815873</v>
      </c>
      <c r="AR73">
        <v>0.64996530000000008</v>
      </c>
      <c r="AS73">
        <v>1.385949805679453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857.46165030197653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8.9701991675163306</v>
      </c>
      <c r="L74">
        <v>555.0678043425404</v>
      </c>
      <c r="M74">
        <v>27.091227597145124</v>
      </c>
      <c r="N74">
        <v>17.389407751896947</v>
      </c>
      <c r="O74">
        <v>0</v>
      </c>
      <c r="P74">
        <v>36.970370006804977</v>
      </c>
      <c r="Q74">
        <v>3.1107122606120434</v>
      </c>
      <c r="R74">
        <v>12.481012945168429</v>
      </c>
      <c r="S74">
        <v>7.7703992405213267</v>
      </c>
      <c r="T74">
        <v>0</v>
      </c>
      <c r="U74">
        <v>20.36981779733679</v>
      </c>
      <c r="V74">
        <v>6.1001334087481141</v>
      </c>
      <c r="W74">
        <v>9.409879807103291</v>
      </c>
      <c r="X74">
        <v>37.060570720317934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8.5558096393906098</v>
      </c>
      <c r="AD74">
        <v>8.0685933565480692</v>
      </c>
      <c r="AE74">
        <v>9.701309533281373</v>
      </c>
      <c r="AF74">
        <v>7.8367162499999994</v>
      </c>
      <c r="AG74">
        <v>6.3192807860000002</v>
      </c>
      <c r="AH74">
        <v>34.428481631700109</v>
      </c>
      <c r="AI74">
        <v>4.8136832144540458</v>
      </c>
      <c r="AJ74">
        <v>0</v>
      </c>
      <c r="AK74">
        <v>15.987227257289206</v>
      </c>
      <c r="AL74">
        <v>0</v>
      </c>
      <c r="AM74">
        <v>3.101810282820705</v>
      </c>
      <c r="AN74">
        <v>0.67914399999999997</v>
      </c>
      <c r="AO74">
        <v>0</v>
      </c>
      <c r="AP74">
        <v>0</v>
      </c>
      <c r="AQ74">
        <v>13.7434268815873</v>
      </c>
      <c r="AR74">
        <v>0.64996530000000008</v>
      </c>
      <c r="AS74">
        <v>1.385949805679453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872.74913324340378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8.9701991675163306</v>
      </c>
      <c r="L75">
        <v>555.0678043425404</v>
      </c>
      <c r="M75">
        <v>27.091227597145124</v>
      </c>
      <c r="N75">
        <v>17.389407751896947</v>
      </c>
      <c r="O75">
        <v>0</v>
      </c>
      <c r="P75">
        <v>36.970370006804977</v>
      </c>
      <c r="Q75">
        <v>3.1107122606120434</v>
      </c>
      <c r="R75">
        <v>12.481012945168429</v>
      </c>
      <c r="S75">
        <v>7.7703992405213267</v>
      </c>
      <c r="T75">
        <v>0</v>
      </c>
      <c r="U75">
        <v>20.36981779733679</v>
      </c>
      <c r="V75">
        <v>6.1001334087481141</v>
      </c>
      <c r="W75">
        <v>9.409879807103291</v>
      </c>
      <c r="X75">
        <v>37.060570720317934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8.5558096393906098</v>
      </c>
      <c r="AD75">
        <v>8.0685933565480692</v>
      </c>
      <c r="AE75">
        <v>9.701309533281373</v>
      </c>
      <c r="AF75">
        <v>7.8367162499999994</v>
      </c>
      <c r="AG75">
        <v>6.3192807860000002</v>
      </c>
      <c r="AH75">
        <v>41.314177773959869</v>
      </c>
      <c r="AI75">
        <v>4.8136832144540458</v>
      </c>
      <c r="AJ75">
        <v>0</v>
      </c>
      <c r="AK75">
        <v>15.987227257289206</v>
      </c>
      <c r="AL75">
        <v>0</v>
      </c>
      <c r="AM75">
        <v>3.101810282820705</v>
      </c>
      <c r="AN75">
        <v>0.67914399999999997</v>
      </c>
      <c r="AO75">
        <v>0</v>
      </c>
      <c r="AP75">
        <v>0</v>
      </c>
      <c r="AQ75">
        <v>13.7434268815873</v>
      </c>
      <c r="AR75">
        <v>0.64996530000000008</v>
      </c>
      <c r="AS75">
        <v>1.385949805679453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882.05302525233014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8.9701991675163306</v>
      </c>
      <c r="L76">
        <v>555.0678043425404</v>
      </c>
      <c r="M76">
        <v>27.091227597145124</v>
      </c>
      <c r="N76">
        <v>17.389407751896947</v>
      </c>
      <c r="O76">
        <v>0</v>
      </c>
      <c r="P76">
        <v>36.970370006804977</v>
      </c>
      <c r="Q76">
        <v>3.1107122606120434</v>
      </c>
      <c r="R76">
        <v>12.481012945168429</v>
      </c>
      <c r="S76">
        <v>7.7703992405213267</v>
      </c>
      <c r="T76">
        <v>0</v>
      </c>
      <c r="U76">
        <v>20.36981779733679</v>
      </c>
      <c r="V76">
        <v>6.1001334087481141</v>
      </c>
      <c r="W76">
        <v>9.409879807103291</v>
      </c>
      <c r="X76">
        <v>37.060570720317934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8.5558096393906098</v>
      </c>
      <c r="AD76">
        <v>8.0685933565480692</v>
      </c>
      <c r="AE76">
        <v>9.701309533281373</v>
      </c>
      <c r="AF76">
        <v>7.8367162499999994</v>
      </c>
      <c r="AG76">
        <v>6.3192807860000002</v>
      </c>
      <c r="AH76">
        <v>41.314177773959869</v>
      </c>
      <c r="AI76">
        <v>4.8136832144540458</v>
      </c>
      <c r="AJ76">
        <v>0</v>
      </c>
      <c r="AK76">
        <v>15.987227257289206</v>
      </c>
      <c r="AL76">
        <v>0</v>
      </c>
      <c r="AM76">
        <v>3.101810282820705</v>
      </c>
      <c r="AN76">
        <v>0.67914399999999997</v>
      </c>
      <c r="AO76">
        <v>0</v>
      </c>
      <c r="AP76">
        <v>0</v>
      </c>
      <c r="AQ76">
        <v>13.7434268815873</v>
      </c>
      <c r="AR76">
        <v>0.97494795000000001</v>
      </c>
      <c r="AS76">
        <v>1.385949805679453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883.5406020689968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8.9701991675163306</v>
      </c>
      <c r="L77">
        <v>555.0678043425404</v>
      </c>
      <c r="M77">
        <v>27.091227597145124</v>
      </c>
      <c r="N77">
        <v>17.389407751896947</v>
      </c>
      <c r="O77">
        <v>0</v>
      </c>
      <c r="P77">
        <v>36.970370006804977</v>
      </c>
      <c r="Q77">
        <v>3.0592705899280577</v>
      </c>
      <c r="R77">
        <v>12.481012945168429</v>
      </c>
      <c r="S77">
        <v>7.7703992405213267</v>
      </c>
      <c r="T77">
        <v>0</v>
      </c>
      <c r="U77">
        <v>20.36981779733679</v>
      </c>
      <c r="V77">
        <v>6.1001334087481141</v>
      </c>
      <c r="W77">
        <v>9.409879807103291</v>
      </c>
      <c r="X77">
        <v>37.060570720317934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8.5558096393906098</v>
      </c>
      <c r="AD77">
        <v>8.0685933565480692</v>
      </c>
      <c r="AE77">
        <v>9.701309533281373</v>
      </c>
      <c r="AF77">
        <v>7.8367162499999994</v>
      </c>
      <c r="AG77">
        <v>6.3192807860000002</v>
      </c>
      <c r="AH77">
        <v>39.028238200000004</v>
      </c>
      <c r="AI77">
        <v>4.8136832144540458</v>
      </c>
      <c r="AJ77">
        <v>0</v>
      </c>
      <c r="AK77">
        <v>15.987227257289206</v>
      </c>
      <c r="AL77">
        <v>0</v>
      </c>
      <c r="AM77">
        <v>3.101810282820705</v>
      </c>
      <c r="AN77">
        <v>0.67914399999999997</v>
      </c>
      <c r="AO77">
        <v>0</v>
      </c>
      <c r="AP77">
        <v>0</v>
      </c>
      <c r="AQ77">
        <v>13.7434268815873</v>
      </c>
      <c r="AR77">
        <v>7.1496182999999993</v>
      </c>
      <c r="AS77">
        <v>1.385949805679453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887.37789117435307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8.9701991675163306</v>
      </c>
      <c r="L78">
        <v>555.0678043425404</v>
      </c>
      <c r="M78">
        <v>27.091227597145124</v>
      </c>
      <c r="N78">
        <v>17.389407751896947</v>
      </c>
      <c r="O78">
        <v>0</v>
      </c>
      <c r="P78">
        <v>36.970370006804977</v>
      </c>
      <c r="Q78">
        <v>3.107160413522013</v>
      </c>
      <c r="R78">
        <v>12.481012945168429</v>
      </c>
      <c r="S78">
        <v>7.7703992405213267</v>
      </c>
      <c r="T78">
        <v>0</v>
      </c>
      <c r="U78">
        <v>20.36981779733679</v>
      </c>
      <c r="V78">
        <v>6.1001334087481141</v>
      </c>
      <c r="W78">
        <v>9.409879807103291</v>
      </c>
      <c r="X78">
        <v>37.060570720317934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8.5558096393906098</v>
      </c>
      <c r="AD78">
        <v>5.3790621354277075</v>
      </c>
      <c r="AE78">
        <v>9.701309533281373</v>
      </c>
      <c r="AF78">
        <v>7.8367162499999994</v>
      </c>
      <c r="AG78">
        <v>6.3192807860000002</v>
      </c>
      <c r="AH78">
        <v>32.89522934</v>
      </c>
      <c r="AI78">
        <v>4.8136832144540458</v>
      </c>
      <c r="AJ78">
        <v>0</v>
      </c>
      <c r="AK78">
        <v>15.987227257289206</v>
      </c>
      <c r="AL78">
        <v>0</v>
      </c>
      <c r="AM78">
        <v>3.101810282820705</v>
      </c>
      <c r="AN78">
        <v>0.67914399999999997</v>
      </c>
      <c r="AO78">
        <v>0</v>
      </c>
      <c r="AP78">
        <v>0</v>
      </c>
      <c r="AQ78">
        <v>13.7434268815873</v>
      </c>
      <c r="AR78">
        <v>7.1496182999999993</v>
      </c>
      <c r="AS78">
        <v>1.385949805679453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878.60324091682673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8.9701991675163306</v>
      </c>
      <c r="L79">
        <v>555.0678043425404</v>
      </c>
      <c r="M79">
        <v>27.091227597145124</v>
      </c>
      <c r="N79">
        <v>17.389407751896947</v>
      </c>
      <c r="O79">
        <v>0</v>
      </c>
      <c r="P79">
        <v>32.332786000474478</v>
      </c>
      <c r="Q79">
        <v>3.107160413522013</v>
      </c>
      <c r="R79">
        <v>12.481012945168429</v>
      </c>
      <c r="S79">
        <v>7.7703992405213267</v>
      </c>
      <c r="T79">
        <v>0</v>
      </c>
      <c r="U79">
        <v>20.36981779733679</v>
      </c>
      <c r="V79">
        <v>6.1001334087481141</v>
      </c>
      <c r="W79">
        <v>9.409879807103291</v>
      </c>
      <c r="X79">
        <v>37.060570720317934</v>
      </c>
      <c r="Y79">
        <v>0</v>
      </c>
      <c r="Z79">
        <v>1.9196717727272727</v>
      </c>
      <c r="AA79">
        <v>7.6731214999999997</v>
      </c>
      <c r="AB79">
        <v>7.7545255536384081</v>
      </c>
      <c r="AC79">
        <v>0.3748765579550809</v>
      </c>
      <c r="AD79">
        <v>5.3790621354277075</v>
      </c>
      <c r="AE79">
        <v>9.701309533281373</v>
      </c>
      <c r="AF79">
        <v>5.224477499999999</v>
      </c>
      <c r="AG79">
        <v>6.3192807860000002</v>
      </c>
      <c r="AH79">
        <v>22.301850400000003</v>
      </c>
      <c r="AI79">
        <v>4.8136832144540458</v>
      </c>
      <c r="AJ79">
        <v>0</v>
      </c>
      <c r="AK79">
        <v>15.987227257289206</v>
      </c>
      <c r="AL79">
        <v>0</v>
      </c>
      <c r="AM79">
        <v>1.554044438859715</v>
      </c>
      <c r="AN79">
        <v>0.67914399999999997</v>
      </c>
      <c r="AO79">
        <v>0</v>
      </c>
      <c r="AP79">
        <v>0</v>
      </c>
      <c r="AQ79">
        <v>13.7434268815873</v>
      </c>
      <c r="AR79">
        <v>0.97494795000000001</v>
      </c>
      <c r="AS79">
        <v>2.4551109440975321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844.00615961760866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8.9701991675163306</v>
      </c>
      <c r="L80">
        <v>555.0678043425404</v>
      </c>
      <c r="M80">
        <v>27.091227597145124</v>
      </c>
      <c r="N80">
        <v>17.389407751896947</v>
      </c>
      <c r="O80">
        <v>0</v>
      </c>
      <c r="P80">
        <v>32.332786000474478</v>
      </c>
      <c r="Q80">
        <v>3.107160413522013</v>
      </c>
      <c r="R80">
        <v>12.481012945168429</v>
      </c>
      <c r="S80">
        <v>7.7703992405213267</v>
      </c>
      <c r="T80">
        <v>0</v>
      </c>
      <c r="U80">
        <v>20.36981779733679</v>
      </c>
      <c r="V80">
        <v>6.1001334087481141</v>
      </c>
      <c r="W80">
        <v>9.409879807103291</v>
      </c>
      <c r="X80">
        <v>37.060570720317934</v>
      </c>
      <c r="Y80">
        <v>0</v>
      </c>
      <c r="Z80">
        <v>1.9196717727272727</v>
      </c>
      <c r="AA80">
        <v>4.1351149565400842</v>
      </c>
      <c r="AB80">
        <v>3.8772626234058509</v>
      </c>
      <c r="AC80">
        <v>0</v>
      </c>
      <c r="AD80">
        <v>2.6833090530658592</v>
      </c>
      <c r="AE80">
        <v>4.850654613250196</v>
      </c>
      <c r="AF80">
        <v>2.6122387499999995</v>
      </c>
      <c r="AG80">
        <v>6.3192807860000002</v>
      </c>
      <c r="AH80">
        <v>10.593378940000003</v>
      </c>
      <c r="AI80">
        <v>1.124341946582875</v>
      </c>
      <c r="AJ80">
        <v>0</v>
      </c>
      <c r="AK80">
        <v>15.987227257289206</v>
      </c>
      <c r="AL80">
        <v>0</v>
      </c>
      <c r="AM80">
        <v>0</v>
      </c>
      <c r="AN80">
        <v>0.67914399999999997</v>
      </c>
      <c r="AO80">
        <v>0</v>
      </c>
      <c r="AP80">
        <v>0</v>
      </c>
      <c r="AQ80">
        <v>13.7434268815873</v>
      </c>
      <c r="AR80">
        <v>0.64996530000000008</v>
      </c>
      <c r="AS80">
        <v>2.4551109440975321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808.78052701683703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8.9701991675163306</v>
      </c>
      <c r="L81">
        <v>555.0678043425404</v>
      </c>
      <c r="M81">
        <v>27.091227597145124</v>
      </c>
      <c r="N81">
        <v>17.389407751896947</v>
      </c>
      <c r="O81">
        <v>0</v>
      </c>
      <c r="P81">
        <v>32.332786000474478</v>
      </c>
      <c r="Q81">
        <v>3.107160413522013</v>
      </c>
      <c r="R81">
        <v>12.481012945168429</v>
      </c>
      <c r="S81">
        <v>7.7703992405213267</v>
      </c>
      <c r="T81">
        <v>0</v>
      </c>
      <c r="U81">
        <v>20.36981779733679</v>
      </c>
      <c r="V81">
        <v>6.1001334087481141</v>
      </c>
      <c r="W81">
        <v>9.409879807103291</v>
      </c>
      <c r="X81">
        <v>37.060570720317934</v>
      </c>
      <c r="Y81">
        <v>0</v>
      </c>
      <c r="Z81">
        <v>1.9196717727272727</v>
      </c>
      <c r="AA81">
        <v>1.8601506666666667</v>
      </c>
      <c r="AB81">
        <v>0</v>
      </c>
      <c r="AC81">
        <v>0</v>
      </c>
      <c r="AD81">
        <v>0</v>
      </c>
      <c r="AE81">
        <v>4.850654613250196</v>
      </c>
      <c r="AF81">
        <v>2.6122387499999995</v>
      </c>
      <c r="AG81">
        <v>6.3192807860000002</v>
      </c>
      <c r="AH81">
        <v>5.0179163400000011</v>
      </c>
      <c r="AI81">
        <v>0</v>
      </c>
      <c r="AJ81">
        <v>0</v>
      </c>
      <c r="AK81">
        <v>15.987227257289206</v>
      </c>
      <c r="AL81">
        <v>0</v>
      </c>
      <c r="AM81">
        <v>0</v>
      </c>
      <c r="AN81">
        <v>0.67914399999999997</v>
      </c>
      <c r="AO81">
        <v>0</v>
      </c>
      <c r="AP81">
        <v>0</v>
      </c>
      <c r="AQ81">
        <v>13.7434268815873</v>
      </c>
      <c r="AR81">
        <v>0.64996530000000008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792.17602536549111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8.9701991675163306</v>
      </c>
      <c r="L82">
        <v>555.0678043425404</v>
      </c>
      <c r="M82">
        <v>27.091227597145124</v>
      </c>
      <c r="N82">
        <v>17.389407751896947</v>
      </c>
      <c r="O82">
        <v>0</v>
      </c>
      <c r="P82">
        <v>32.332786000474478</v>
      </c>
      <c r="Q82">
        <v>3.107160413522013</v>
      </c>
      <c r="R82">
        <v>12.481012945168429</v>
      </c>
      <c r="S82">
        <v>7.7703992405213267</v>
      </c>
      <c r="T82">
        <v>0</v>
      </c>
      <c r="U82">
        <v>20.36981779733679</v>
      </c>
      <c r="V82">
        <v>6.1001334087481141</v>
      </c>
      <c r="W82">
        <v>9.409879807103291</v>
      </c>
      <c r="X82">
        <v>37.060570720317934</v>
      </c>
      <c r="Y82">
        <v>0</v>
      </c>
      <c r="Z82">
        <v>1.9196717727272727</v>
      </c>
      <c r="AA82">
        <v>0</v>
      </c>
      <c r="AB82">
        <v>0</v>
      </c>
      <c r="AC82">
        <v>0</v>
      </c>
      <c r="AD82">
        <v>0</v>
      </c>
      <c r="AE82">
        <v>4.850654613250196</v>
      </c>
      <c r="AF82">
        <v>2.6122387499999995</v>
      </c>
      <c r="AG82">
        <v>6.3192807860000002</v>
      </c>
      <c r="AH82">
        <v>0</v>
      </c>
      <c r="AI82">
        <v>0</v>
      </c>
      <c r="AJ82">
        <v>0</v>
      </c>
      <c r="AK82">
        <v>15.987227257289206</v>
      </c>
      <c r="AL82">
        <v>0</v>
      </c>
      <c r="AM82">
        <v>0</v>
      </c>
      <c r="AN82">
        <v>0.67914399999999997</v>
      </c>
      <c r="AO82">
        <v>0</v>
      </c>
      <c r="AP82">
        <v>0</v>
      </c>
      <c r="AQ82">
        <v>13.7434268815873</v>
      </c>
      <c r="AR82">
        <v>0.64996530000000008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785.29795835882442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8.9798943626463554</v>
      </c>
      <c r="L83">
        <v>555.0678043425404</v>
      </c>
      <c r="M83">
        <v>27.091227597145124</v>
      </c>
      <c r="N83">
        <v>17.389407751896947</v>
      </c>
      <c r="O83">
        <v>0</v>
      </c>
      <c r="P83">
        <v>32.332786000474478</v>
      </c>
      <c r="Q83">
        <v>3.107160413522013</v>
      </c>
      <c r="R83">
        <v>12.481012945168429</v>
      </c>
      <c r="S83">
        <v>7.7703992405213267</v>
      </c>
      <c r="T83">
        <v>0</v>
      </c>
      <c r="U83">
        <v>20.139324902486596</v>
      </c>
      <c r="V83">
        <v>6.1001334087481141</v>
      </c>
      <c r="W83">
        <v>9.409879807103291</v>
      </c>
      <c r="X83">
        <v>37.060570720317934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6.3192807860000002</v>
      </c>
      <c r="AH83">
        <v>0</v>
      </c>
      <c r="AI83">
        <v>0</v>
      </c>
      <c r="AJ83">
        <v>0</v>
      </c>
      <c r="AK83">
        <v>15.987227257289206</v>
      </c>
      <c r="AL83">
        <v>0</v>
      </c>
      <c r="AM83">
        <v>0</v>
      </c>
      <c r="AN83">
        <v>0.67914399999999997</v>
      </c>
      <c r="AO83">
        <v>0</v>
      </c>
      <c r="AP83">
        <v>0</v>
      </c>
      <c r="AQ83">
        <v>13.7434268815873</v>
      </c>
      <c r="AR83">
        <v>0.64996530000000008</v>
      </c>
      <c r="AS83">
        <v>1.385949805679453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783.15748888637711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8.9799698403090567</v>
      </c>
      <c r="L84">
        <v>555.0678043425404</v>
      </c>
      <c r="M84">
        <v>27.091227597145124</v>
      </c>
      <c r="N84">
        <v>17.389407751896947</v>
      </c>
      <c r="O84">
        <v>0</v>
      </c>
      <c r="P84">
        <v>32.332786000474478</v>
      </c>
      <c r="Q84">
        <v>3.107160413522013</v>
      </c>
      <c r="R84">
        <v>12.481012945168429</v>
      </c>
      <c r="S84">
        <v>7.7703992405213267</v>
      </c>
      <c r="T84">
        <v>0</v>
      </c>
      <c r="U84">
        <v>20.139324902486596</v>
      </c>
      <c r="V84">
        <v>6.1001334087481141</v>
      </c>
      <c r="W84">
        <v>9.409879807103291</v>
      </c>
      <c r="X84">
        <v>37.060570720317934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6.3192807860000002</v>
      </c>
      <c r="AH84">
        <v>0</v>
      </c>
      <c r="AI84">
        <v>0</v>
      </c>
      <c r="AJ84">
        <v>0</v>
      </c>
      <c r="AK84">
        <v>15.987227257289206</v>
      </c>
      <c r="AL84">
        <v>0</v>
      </c>
      <c r="AM84">
        <v>0</v>
      </c>
      <c r="AN84">
        <v>0.67914399999999997</v>
      </c>
      <c r="AO84">
        <v>0</v>
      </c>
      <c r="AP84">
        <v>0</v>
      </c>
      <c r="AQ84">
        <v>13.7434268815873</v>
      </c>
      <c r="AR84">
        <v>0.64996530000000008</v>
      </c>
      <c r="AS84">
        <v>1.385949805679453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783.15756436403979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8.9798976434050815</v>
      </c>
      <c r="L85">
        <v>555.0678043425404</v>
      </c>
      <c r="M85">
        <v>27.091227597145124</v>
      </c>
      <c r="N85">
        <v>17.389407751896947</v>
      </c>
      <c r="O85">
        <v>0</v>
      </c>
      <c r="P85">
        <v>32.332786000474478</v>
      </c>
      <c r="Q85">
        <v>3.107160413522013</v>
      </c>
      <c r="R85">
        <v>12.481012945168429</v>
      </c>
      <c r="S85">
        <v>7.7703992405213267</v>
      </c>
      <c r="T85">
        <v>0</v>
      </c>
      <c r="U85">
        <v>20.139324902486596</v>
      </c>
      <c r="V85">
        <v>6.1001334087481141</v>
      </c>
      <c r="W85">
        <v>9.409879807103291</v>
      </c>
      <c r="X85">
        <v>37.060570720317934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6.3192807860000002</v>
      </c>
      <c r="AH85">
        <v>0</v>
      </c>
      <c r="AI85">
        <v>0</v>
      </c>
      <c r="AJ85">
        <v>0</v>
      </c>
      <c r="AK85">
        <v>15.987227257289206</v>
      </c>
      <c r="AL85">
        <v>0</v>
      </c>
      <c r="AM85">
        <v>0</v>
      </c>
      <c r="AN85">
        <v>0.67914399999999997</v>
      </c>
      <c r="AO85">
        <v>0</v>
      </c>
      <c r="AP85">
        <v>0</v>
      </c>
      <c r="AQ85">
        <v>13.391031469999996</v>
      </c>
      <c r="AR85">
        <v>0.64996530000000008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782.80509675554845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8.9798442359761843</v>
      </c>
      <c r="L86">
        <v>462.48313232005705</v>
      </c>
      <c r="M86">
        <v>27.091227597145124</v>
      </c>
      <c r="N86">
        <v>17.389407751896947</v>
      </c>
      <c r="O86">
        <v>0</v>
      </c>
      <c r="P86">
        <v>32.332786000474478</v>
      </c>
      <c r="Q86">
        <v>3.1114111791845493</v>
      </c>
      <c r="R86">
        <v>12.476367130583212</v>
      </c>
      <c r="S86">
        <v>7.7692410362116986</v>
      </c>
      <c r="T86">
        <v>0</v>
      </c>
      <c r="U86">
        <v>20.139324902486596</v>
      </c>
      <c r="V86">
        <v>6.1001334087481141</v>
      </c>
      <c r="W86">
        <v>9.409879807103291</v>
      </c>
      <c r="X86">
        <v>37.060570720317934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6.3192807860000002</v>
      </c>
      <c r="AH86">
        <v>0</v>
      </c>
      <c r="AI86">
        <v>0</v>
      </c>
      <c r="AJ86">
        <v>0</v>
      </c>
      <c r="AK86">
        <v>15.987227257289206</v>
      </c>
      <c r="AL86">
        <v>0</v>
      </c>
      <c r="AM86">
        <v>0</v>
      </c>
      <c r="AN86">
        <v>0.67914399999999997</v>
      </c>
      <c r="AO86">
        <v>0</v>
      </c>
      <c r="AP86">
        <v>0</v>
      </c>
      <c r="AQ86">
        <v>12.797523149999996</v>
      </c>
      <c r="AR86">
        <v>0.97494795000000001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689.95029240240387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1.9199971977225856</v>
      </c>
      <c r="L87">
        <v>397.33715202799249</v>
      </c>
      <c r="M87">
        <v>27.091227597145124</v>
      </c>
      <c r="N87">
        <v>17.389407751896947</v>
      </c>
      <c r="O87">
        <v>0</v>
      </c>
      <c r="P87">
        <v>32.332786000474478</v>
      </c>
      <c r="Q87">
        <v>3.1114111791845493</v>
      </c>
      <c r="R87">
        <v>12.476367130583212</v>
      </c>
      <c r="S87">
        <v>7.7692410362116986</v>
      </c>
      <c r="T87">
        <v>0</v>
      </c>
      <c r="U87">
        <v>20.139324902486596</v>
      </c>
      <c r="V87">
        <v>6.1001334087481141</v>
      </c>
      <c r="W87">
        <v>9.409879807103291</v>
      </c>
      <c r="X87">
        <v>37.060570720317934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6.3192807860000002</v>
      </c>
      <c r="AH87">
        <v>0</v>
      </c>
      <c r="AI87">
        <v>0</v>
      </c>
      <c r="AJ87">
        <v>0</v>
      </c>
      <c r="AK87">
        <v>15.987227257289206</v>
      </c>
      <c r="AL87">
        <v>0</v>
      </c>
      <c r="AM87">
        <v>0</v>
      </c>
      <c r="AN87">
        <v>0.67914399999999997</v>
      </c>
      <c r="AO87">
        <v>0</v>
      </c>
      <c r="AP87">
        <v>0.82958950198840098</v>
      </c>
      <c r="AQ87">
        <v>8.5316820999999976</v>
      </c>
      <c r="AR87">
        <v>0.64996530000000008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613.98323087407414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1.9199971977225856</v>
      </c>
      <c r="L88">
        <v>366.53306525296665</v>
      </c>
      <c r="M88">
        <v>27.091227597145124</v>
      </c>
      <c r="N88">
        <v>17.389407751896947</v>
      </c>
      <c r="O88">
        <v>0</v>
      </c>
      <c r="P88">
        <v>32.332786000474478</v>
      </c>
      <c r="Q88">
        <v>3.1114111791845493</v>
      </c>
      <c r="R88">
        <v>12.476367130583212</v>
      </c>
      <c r="S88">
        <v>7.7692410362116986</v>
      </c>
      <c r="T88">
        <v>0</v>
      </c>
      <c r="U88">
        <v>20.139324902486596</v>
      </c>
      <c r="V88">
        <v>6.1001334087481141</v>
      </c>
      <c r="W88">
        <v>9.409879807103291</v>
      </c>
      <c r="X88">
        <v>37.060570720317934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6.3192807860000002</v>
      </c>
      <c r="AH88">
        <v>0</v>
      </c>
      <c r="AI88">
        <v>0</v>
      </c>
      <c r="AJ88">
        <v>0</v>
      </c>
      <c r="AK88">
        <v>15.987227257289206</v>
      </c>
      <c r="AL88">
        <v>0</v>
      </c>
      <c r="AM88">
        <v>0</v>
      </c>
      <c r="AN88">
        <v>0.67914399999999997</v>
      </c>
      <c r="AO88">
        <v>0</v>
      </c>
      <c r="AP88">
        <v>0.82958950198840098</v>
      </c>
      <c r="AQ88">
        <v>8.5316820999999976</v>
      </c>
      <c r="AR88">
        <v>0.97494795000000001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583.50412674904828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1.9199633544384123</v>
      </c>
      <c r="L89">
        <v>366.53306525296665</v>
      </c>
      <c r="M89">
        <v>27.091227597145124</v>
      </c>
      <c r="N89">
        <v>17.389407751896947</v>
      </c>
      <c r="O89">
        <v>0</v>
      </c>
      <c r="P89">
        <v>32.332786000474478</v>
      </c>
      <c r="Q89">
        <v>2.7283113794212221</v>
      </c>
      <c r="R89">
        <v>12.476367130583212</v>
      </c>
      <c r="S89">
        <v>7.7692410362116986</v>
      </c>
      <c r="T89">
        <v>0</v>
      </c>
      <c r="U89">
        <v>20.360677889598652</v>
      </c>
      <c r="V89">
        <v>6.1001334087481141</v>
      </c>
      <c r="W89">
        <v>9.8270276963448904</v>
      </c>
      <c r="X89">
        <v>37.060570720317934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6.3192807860000002</v>
      </c>
      <c r="AH89">
        <v>0</v>
      </c>
      <c r="AI89">
        <v>0</v>
      </c>
      <c r="AJ89">
        <v>0</v>
      </c>
      <c r="AK89">
        <v>15.987227257289206</v>
      </c>
      <c r="AL89">
        <v>0</v>
      </c>
      <c r="AM89">
        <v>0</v>
      </c>
      <c r="AN89">
        <v>0.67914399999999997</v>
      </c>
      <c r="AO89">
        <v>0</v>
      </c>
      <c r="AP89">
        <v>0.82958950198840098</v>
      </c>
      <c r="AQ89">
        <v>8.5316820999999976</v>
      </c>
      <c r="AR89">
        <v>7.1496182999999993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589.93416433235461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1.9199633544384123</v>
      </c>
      <c r="L90">
        <v>326.23391217431669</v>
      </c>
      <c r="M90">
        <v>27.091227597145124</v>
      </c>
      <c r="N90">
        <v>17.389407751896947</v>
      </c>
      <c r="O90">
        <v>0</v>
      </c>
      <c r="P90">
        <v>32.332786000474478</v>
      </c>
      <c r="Q90">
        <v>2.7283113794212221</v>
      </c>
      <c r="R90">
        <v>12.476367130583212</v>
      </c>
      <c r="S90">
        <v>7.7692410362116986</v>
      </c>
      <c r="T90">
        <v>0</v>
      </c>
      <c r="U90">
        <v>20.399800583511293</v>
      </c>
      <c r="V90">
        <v>6.1001334087481141</v>
      </c>
      <c r="W90">
        <v>9.8270276963448904</v>
      </c>
      <c r="X90">
        <v>37.060570720317934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6.3192807860000002</v>
      </c>
      <c r="AH90">
        <v>0</v>
      </c>
      <c r="AI90">
        <v>0</v>
      </c>
      <c r="AJ90">
        <v>0</v>
      </c>
      <c r="AK90">
        <v>15.987227257289206</v>
      </c>
      <c r="AL90">
        <v>0</v>
      </c>
      <c r="AM90">
        <v>0</v>
      </c>
      <c r="AN90">
        <v>0.67914399999999997</v>
      </c>
      <c r="AO90">
        <v>0</v>
      </c>
      <c r="AP90">
        <v>0.82958950198840098</v>
      </c>
      <c r="AQ90">
        <v>4.2658410499999988</v>
      </c>
      <c r="AR90">
        <v>7.1496182999999993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545.40829289761723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1.9199946552704321</v>
      </c>
      <c r="L91">
        <v>305.1259744733523</v>
      </c>
      <c r="M91">
        <v>27.091227597145124</v>
      </c>
      <c r="N91">
        <v>17.389407751896947</v>
      </c>
      <c r="O91">
        <v>0</v>
      </c>
      <c r="P91">
        <v>32.332786000474478</v>
      </c>
      <c r="Q91">
        <v>1.9182689523809524</v>
      </c>
      <c r="R91">
        <v>12.476367130583212</v>
      </c>
      <c r="S91">
        <v>2.8796203243243248</v>
      </c>
      <c r="T91">
        <v>0</v>
      </c>
      <c r="U91">
        <v>20.399800583511293</v>
      </c>
      <c r="V91">
        <v>6.1001334087481141</v>
      </c>
      <c r="W91">
        <v>9.8270276963448904</v>
      </c>
      <c r="X91">
        <v>37.060570720317934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6.3192807860000002</v>
      </c>
      <c r="AH91">
        <v>0</v>
      </c>
      <c r="AI91">
        <v>0</v>
      </c>
      <c r="AJ91">
        <v>0</v>
      </c>
      <c r="AK91">
        <v>15.987227257289206</v>
      </c>
      <c r="AL91">
        <v>0</v>
      </c>
      <c r="AM91">
        <v>0</v>
      </c>
      <c r="AN91">
        <v>0.67914399999999997</v>
      </c>
      <c r="AO91">
        <v>0</v>
      </c>
      <c r="AP91">
        <v>0.82958950198840098</v>
      </c>
      <c r="AQ91">
        <v>4.2658410499999988</v>
      </c>
      <c r="AR91">
        <v>7.1496182999999993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518.60072335855727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1.9200142807279978</v>
      </c>
      <c r="L92">
        <v>305.1259744733523</v>
      </c>
      <c r="M92">
        <v>27.091227597145124</v>
      </c>
      <c r="N92">
        <v>17.389407751896947</v>
      </c>
      <c r="O92">
        <v>0</v>
      </c>
      <c r="P92">
        <v>32.332786000474478</v>
      </c>
      <c r="Q92">
        <v>1.9182689523809524</v>
      </c>
      <c r="R92">
        <v>12.476367130583212</v>
      </c>
      <c r="S92">
        <v>2.8796203243243248</v>
      </c>
      <c r="T92">
        <v>0</v>
      </c>
      <c r="U92">
        <v>20.399800583511293</v>
      </c>
      <c r="V92">
        <v>6.1001334087481141</v>
      </c>
      <c r="W92">
        <v>9.8270276963448904</v>
      </c>
      <c r="X92">
        <v>37.060570720317934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4.850654613250196</v>
      </c>
      <c r="AF92">
        <v>2.6122387499999995</v>
      </c>
      <c r="AG92">
        <v>6.3192807860000002</v>
      </c>
      <c r="AH92">
        <v>0</v>
      </c>
      <c r="AI92">
        <v>0</v>
      </c>
      <c r="AJ92">
        <v>0</v>
      </c>
      <c r="AK92">
        <v>15.987227257289206</v>
      </c>
      <c r="AL92">
        <v>0</v>
      </c>
      <c r="AM92">
        <v>0</v>
      </c>
      <c r="AN92">
        <v>0.67914399999999997</v>
      </c>
      <c r="AO92">
        <v>0</v>
      </c>
      <c r="AP92">
        <v>0.82958950198840098</v>
      </c>
      <c r="AQ92">
        <v>4.2658410499999988</v>
      </c>
      <c r="AR92">
        <v>0.97494795000000001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512.42607263401476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1.920014873736827</v>
      </c>
      <c r="L93">
        <v>305.1259744733523</v>
      </c>
      <c r="M93">
        <v>27.091227597145124</v>
      </c>
      <c r="N93">
        <v>17.389407751896947</v>
      </c>
      <c r="O93">
        <v>0</v>
      </c>
      <c r="P93">
        <v>32.332786000474478</v>
      </c>
      <c r="Q93">
        <v>1.9182689523809524</v>
      </c>
      <c r="R93">
        <v>12.476367130583212</v>
      </c>
      <c r="S93">
        <v>2.8796203243243248</v>
      </c>
      <c r="T93">
        <v>0</v>
      </c>
      <c r="U93">
        <v>20.399800583511293</v>
      </c>
      <c r="V93">
        <v>6.0992946361185982</v>
      </c>
      <c r="W93">
        <v>9.8285470494563327</v>
      </c>
      <c r="X93">
        <v>37.060570720317934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4.850654613250196</v>
      </c>
      <c r="AF93">
        <v>2.6122387499999995</v>
      </c>
      <c r="AG93">
        <v>6.3192807860000002</v>
      </c>
      <c r="AH93">
        <v>0</v>
      </c>
      <c r="AI93">
        <v>0</v>
      </c>
      <c r="AJ93">
        <v>0</v>
      </c>
      <c r="AK93">
        <v>15.987227257289206</v>
      </c>
      <c r="AL93">
        <v>0</v>
      </c>
      <c r="AM93">
        <v>0</v>
      </c>
      <c r="AN93">
        <v>0.67914399999999997</v>
      </c>
      <c r="AO93">
        <v>0</v>
      </c>
      <c r="AP93">
        <v>0.3770862767191383</v>
      </c>
      <c r="AQ93">
        <v>0</v>
      </c>
      <c r="AR93">
        <v>0.64996530000000008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507.38342688223628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1.9199930971972554</v>
      </c>
      <c r="L94">
        <v>305.1259744733523</v>
      </c>
      <c r="M94">
        <v>27.091227597145124</v>
      </c>
      <c r="N94">
        <v>17.389407751896947</v>
      </c>
      <c r="O94">
        <v>0</v>
      </c>
      <c r="P94">
        <v>32.332786000474478</v>
      </c>
      <c r="Q94">
        <v>1.9182689523809524</v>
      </c>
      <c r="R94">
        <v>12.476367130583212</v>
      </c>
      <c r="S94">
        <v>2.8796203243243248</v>
      </c>
      <c r="T94">
        <v>0</v>
      </c>
      <c r="U94">
        <v>20.399800583511293</v>
      </c>
      <c r="V94">
        <v>6.0992946361185982</v>
      </c>
      <c r="W94">
        <v>9.8285470494563327</v>
      </c>
      <c r="X94">
        <v>37.060570720317934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4.850654613250196</v>
      </c>
      <c r="AF94">
        <v>2.6122387499999995</v>
      </c>
      <c r="AG94">
        <v>6.3192807860000002</v>
      </c>
      <c r="AH94">
        <v>0</v>
      </c>
      <c r="AI94">
        <v>0</v>
      </c>
      <c r="AJ94">
        <v>0</v>
      </c>
      <c r="AK94">
        <v>15.987227257289206</v>
      </c>
      <c r="AL94">
        <v>0</v>
      </c>
      <c r="AM94">
        <v>0</v>
      </c>
      <c r="AN94">
        <v>0.67914399999999997</v>
      </c>
      <c r="AO94">
        <v>0</v>
      </c>
      <c r="AP94">
        <v>0.3770862767191383</v>
      </c>
      <c r="AQ94">
        <v>0</v>
      </c>
      <c r="AR94">
        <v>0.64996530000000008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507.38340510569674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1.9199919193835207</v>
      </c>
      <c r="L95">
        <v>305.1259744733523</v>
      </c>
      <c r="M95">
        <v>27.091227597145124</v>
      </c>
      <c r="N95">
        <v>17.389407751896947</v>
      </c>
      <c r="O95">
        <v>0</v>
      </c>
      <c r="P95">
        <v>32.332786000474478</v>
      </c>
      <c r="Q95">
        <v>1.9182689523809524</v>
      </c>
      <c r="R95">
        <v>5.8506163513819116</v>
      </c>
      <c r="S95">
        <v>2.8796203243243248</v>
      </c>
      <c r="T95">
        <v>0</v>
      </c>
      <c r="U95">
        <v>20.399800583511293</v>
      </c>
      <c r="V95">
        <v>1.9208768901408448</v>
      </c>
      <c r="W95">
        <v>9.8985367029112599</v>
      </c>
      <c r="X95">
        <v>37.060570720317934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2.6122387499999995</v>
      </c>
      <c r="AG95">
        <v>6.3192807860000002</v>
      </c>
      <c r="AH95">
        <v>0</v>
      </c>
      <c r="AI95">
        <v>0</v>
      </c>
      <c r="AJ95">
        <v>0</v>
      </c>
      <c r="AK95">
        <v>15.987227257289206</v>
      </c>
      <c r="AL95">
        <v>0</v>
      </c>
      <c r="AM95">
        <v>0</v>
      </c>
      <c r="AN95">
        <v>0.67914399999999997</v>
      </c>
      <c r="AO95">
        <v>0</v>
      </c>
      <c r="AP95">
        <v>0.3770862767191383</v>
      </c>
      <c r="AQ95">
        <v>0</v>
      </c>
      <c r="AR95">
        <v>0.64996530000000008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491.79857044290867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1.9199919193835207</v>
      </c>
      <c r="L96">
        <v>305.12056348009617</v>
      </c>
      <c r="M96">
        <v>27.091227597145124</v>
      </c>
      <c r="N96">
        <v>17.389407751896947</v>
      </c>
      <c r="O96">
        <v>0</v>
      </c>
      <c r="P96">
        <v>32.332786000474478</v>
      </c>
      <c r="Q96">
        <v>1.9211931428571429</v>
      </c>
      <c r="R96">
        <v>1.9203335649756776</v>
      </c>
      <c r="S96">
        <v>2.8783980159433131</v>
      </c>
      <c r="T96">
        <v>0</v>
      </c>
      <c r="U96">
        <v>20.399800583511293</v>
      </c>
      <c r="V96">
        <v>1.919</v>
      </c>
      <c r="W96">
        <v>9.8985367029112599</v>
      </c>
      <c r="X96">
        <v>37.060570720317934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2.6122387499999995</v>
      </c>
      <c r="AG96">
        <v>6.3192807860000002</v>
      </c>
      <c r="AH96">
        <v>0</v>
      </c>
      <c r="AI96">
        <v>0</v>
      </c>
      <c r="AJ96">
        <v>0</v>
      </c>
      <c r="AK96">
        <v>15.987227257289206</v>
      </c>
      <c r="AL96">
        <v>0</v>
      </c>
      <c r="AM96">
        <v>0</v>
      </c>
      <c r="AN96">
        <v>0.67914399999999997</v>
      </c>
      <c r="AO96">
        <v>0</v>
      </c>
      <c r="AP96">
        <v>0.3770862767191383</v>
      </c>
      <c r="AQ96">
        <v>0</v>
      </c>
      <c r="AR96">
        <v>0.64996530000000008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487.86270165520062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1.9199919193835207</v>
      </c>
      <c r="L97">
        <v>305.12056348009617</v>
      </c>
      <c r="M97">
        <v>27.091227597145124</v>
      </c>
      <c r="N97">
        <v>17.389407751896947</v>
      </c>
      <c r="O97">
        <v>0</v>
      </c>
      <c r="P97">
        <v>32.332786000474478</v>
      </c>
      <c r="Q97">
        <v>1.9211931428571429</v>
      </c>
      <c r="R97">
        <v>1.9203335649756776</v>
      </c>
      <c r="S97">
        <v>2.8783980159433131</v>
      </c>
      <c r="T97">
        <v>0</v>
      </c>
      <c r="U97">
        <v>21.080270127387053</v>
      </c>
      <c r="V97">
        <v>1.919</v>
      </c>
      <c r="W97">
        <v>9.8985367029112599</v>
      </c>
      <c r="X97">
        <v>37.060570720317934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2.6122387499999995</v>
      </c>
      <c r="AG97">
        <v>6.3192807860000002</v>
      </c>
      <c r="AH97">
        <v>0</v>
      </c>
      <c r="AI97">
        <v>0</v>
      </c>
      <c r="AJ97">
        <v>0</v>
      </c>
      <c r="AK97">
        <v>15.987227257289206</v>
      </c>
      <c r="AL97">
        <v>0</v>
      </c>
      <c r="AM97">
        <v>0</v>
      </c>
      <c r="AN97">
        <v>0.67914399999999997</v>
      </c>
      <c r="AO97">
        <v>0</v>
      </c>
      <c r="AP97">
        <v>0.3770862767191383</v>
      </c>
      <c r="AQ97">
        <v>0</v>
      </c>
      <c r="AR97">
        <v>0.64996530000000008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488.54317119907637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1.9199919193835207</v>
      </c>
      <c r="L98">
        <v>305.12056348009617</v>
      </c>
      <c r="M98">
        <v>27.091227597145124</v>
      </c>
      <c r="N98">
        <v>17.389407751896947</v>
      </c>
      <c r="O98">
        <v>0</v>
      </c>
      <c r="P98">
        <v>32.332786000474478</v>
      </c>
      <c r="Q98">
        <v>1.9211931428571429</v>
      </c>
      <c r="R98">
        <v>1.9203335649756776</v>
      </c>
      <c r="S98">
        <v>2.8783980159433131</v>
      </c>
      <c r="T98">
        <v>0</v>
      </c>
      <c r="U98">
        <v>21.849874841354527</v>
      </c>
      <c r="V98">
        <v>1.919</v>
      </c>
      <c r="W98">
        <v>10.024952882939633</v>
      </c>
      <c r="X98">
        <v>37.058629596736886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2.6122387499999995</v>
      </c>
      <c r="AG98">
        <v>6.3192807860000002</v>
      </c>
      <c r="AH98">
        <v>0</v>
      </c>
      <c r="AI98">
        <v>0</v>
      </c>
      <c r="AJ98">
        <v>0</v>
      </c>
      <c r="AK98">
        <v>15.987227257289206</v>
      </c>
      <c r="AL98">
        <v>0</v>
      </c>
      <c r="AM98">
        <v>0</v>
      </c>
      <c r="AN98">
        <v>0.67914399999999997</v>
      </c>
      <c r="AO98">
        <v>0</v>
      </c>
      <c r="AP98">
        <v>0.3770862767191383</v>
      </c>
      <c r="AQ98">
        <v>0</v>
      </c>
      <c r="AR98">
        <v>0.64996530000000008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489.43725096949117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0.11824637299910705</v>
      </c>
      <c r="L99">
        <f t="shared" si="2"/>
        <v>11.027260884978535</v>
      </c>
      <c r="M99">
        <f t="shared" si="2"/>
        <v>0.65018946233148345</v>
      </c>
      <c r="N99">
        <f t="shared" si="2"/>
        <v>0.41734578604552591</v>
      </c>
      <c r="O99">
        <f t="shared" si="2"/>
        <v>0</v>
      </c>
      <c r="P99">
        <f t="shared" si="2"/>
        <v>0.86410096013166793</v>
      </c>
      <c r="Q99">
        <f t="shared" si="2"/>
        <v>6.4510352874582608E-2</v>
      </c>
      <c r="R99">
        <f t="shared" si="2"/>
        <v>0.22657286502098384</v>
      </c>
      <c r="S99">
        <f t="shared" si="2"/>
        <v>0.14576407757164203</v>
      </c>
      <c r="T99">
        <f t="shared" si="2"/>
        <v>0</v>
      </c>
      <c r="U99">
        <f t="shared" si="2"/>
        <v>0.48912770003619471</v>
      </c>
      <c r="V99">
        <f t="shared" si="2"/>
        <v>0.11652536527733739</v>
      </c>
      <c r="W99">
        <f t="shared" si="2"/>
        <v>0.21714571380903461</v>
      </c>
      <c r="X99">
        <f t="shared" si="2"/>
        <v>0.81783037371670575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3.9017899744748681E-2</v>
      </c>
      <c r="AC99">
        <f t="shared" si="2"/>
        <v>2.6042305476126921E-2</v>
      </c>
      <c r="AD99">
        <f t="shared" si="2"/>
        <v>2.7566138323921265E-2</v>
      </c>
      <c r="AE99">
        <f t="shared" si="2"/>
        <v>8.7311784802494088E-2</v>
      </c>
      <c r="AF99">
        <f t="shared" si="2"/>
        <v>8.0979401249999985E-2</v>
      </c>
      <c r="AG99">
        <f t="shared" si="2"/>
        <v>0.15166273886399997</v>
      </c>
      <c r="AH99">
        <f t="shared" si="2"/>
        <v>0.16724296985801482</v>
      </c>
      <c r="AI99">
        <f t="shared" si="2"/>
        <v>1.4361970786331498E-2</v>
      </c>
      <c r="AJ99">
        <f t="shared" si="2"/>
        <v>0</v>
      </c>
      <c r="AK99">
        <f t="shared" si="2"/>
        <v>0.3836934541749415</v>
      </c>
      <c r="AL99">
        <f t="shared" si="2"/>
        <v>0</v>
      </c>
      <c r="AM99">
        <f t="shared" si="2"/>
        <v>1.0203323E-2</v>
      </c>
      <c r="AN99">
        <f t="shared" si="2"/>
        <v>1.6299456000000014E-2</v>
      </c>
      <c r="AO99">
        <f t="shared" si="2"/>
        <v>0</v>
      </c>
      <c r="AP99">
        <f t="shared" si="2"/>
        <v>7.6171409489643712E-3</v>
      </c>
      <c r="AQ99">
        <f t="shared" si="2"/>
        <v>0.14670783708293653</v>
      </c>
      <c r="AR99">
        <f t="shared" si="2"/>
        <v>3.9850997456250016E-2</v>
      </c>
      <c r="AS99">
        <f t="shared" si="2"/>
        <v>3.9123382766094242E-2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16.430729623487768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14.392497000000001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14.392497000000001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14.392497000000001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14.392497000000001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14.392497000000001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14.392497000000001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14.392497000000001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14.392497000000001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14.392497000000001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14.392497000000001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14.392497000000001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14.392497000000001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14.392497000000001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14.392497000000001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14.392497000000001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14.392497000000001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14.392497000000001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14.392497000000001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14.392497000000001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14.392497000000001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14.392497000000001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14.392497000000001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14.392497000000001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14.392497000000001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14.392497000000001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14.392497000000001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14.392497000000001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14.392497000000001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14.392497000000001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14.392497000000001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14.392497000000001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14.392497000000001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14.392497000000001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14.392497000000001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14.392497000000001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14.392497000000001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14.392497000000001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14.392497000000001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14.392497000000001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14.392497000000001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14.392497000000001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14.392497000000001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14.392497000000001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14.392497000000001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14.392497000000001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14.392497000000001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14.392497000000001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14.392497000000001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14.392497000000001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14.392497000000001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14.392497000000001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14.392497000000001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14.392497000000001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14.392497000000001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14.392497000000001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14.392497000000001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14.392497000000001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14.392497000000001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14.392497000000001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14.392497000000001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14.392497000000001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14.392497000000001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14.392497000000001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14.392497000000001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14.392497000000001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14.392497000000001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14.392497000000001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14.392497000000001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14.392497000000001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14.392497000000001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14.392497000000001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14.392497000000001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14.392497000000001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14.392497000000001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14.392497000000001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14.392497000000001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14.392497000000001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14.392497000000001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14.392497000000001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14.392497000000001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14.392497000000001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14.392497000000001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14.392497000000001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14.392497000000001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14.392497000000001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14.392497000000001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14.392497000000001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14.392497000000001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14.392497000000001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14.392497000000001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14.392497000000001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14.392497000000001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14.392497000000001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14.392497000000001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14.392497000000001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14.392497000000001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14.392497000000001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14.392497000000001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14.392497000000001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14.392497000000001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14.392497000000001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14.392497000000001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14.392497000000001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14.392497000000001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0.34541992800000065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0.34541992800000065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259.06</v>
      </c>
      <c r="L3" s="196">
        <v>1.92</v>
      </c>
      <c r="M3" s="196">
        <v>61.18</v>
      </c>
      <c r="N3" s="196">
        <v>24.89</v>
      </c>
      <c r="O3" s="196">
        <v>70.319999999999993</v>
      </c>
      <c r="P3" s="196">
        <v>23.81</v>
      </c>
      <c r="Q3" s="196">
        <v>1.92</v>
      </c>
      <c r="R3" s="196">
        <v>7.67</v>
      </c>
      <c r="S3" s="196">
        <v>4.8</v>
      </c>
      <c r="T3" s="196">
        <v>0</v>
      </c>
      <c r="U3" s="196">
        <v>49.23</v>
      </c>
      <c r="V3" s="196">
        <v>2.88</v>
      </c>
      <c r="W3" s="196">
        <v>4.8</v>
      </c>
      <c r="X3" s="196">
        <v>32.840000000000003</v>
      </c>
      <c r="Y3" s="196">
        <v>0</v>
      </c>
      <c r="Z3">
        <v>0</v>
      </c>
      <c r="AA3" s="196">
        <v>13.07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57.57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259.06</v>
      </c>
      <c r="L4" s="196">
        <v>1.92</v>
      </c>
      <c r="M4" s="196">
        <v>61.18</v>
      </c>
      <c r="N4" s="196">
        <v>24.89</v>
      </c>
      <c r="O4" s="196">
        <v>70.319999999999993</v>
      </c>
      <c r="P4" s="196">
        <v>23.81</v>
      </c>
      <c r="Q4" s="196">
        <v>1.92</v>
      </c>
      <c r="R4" s="196">
        <v>7.67</v>
      </c>
      <c r="S4" s="196">
        <v>4.8</v>
      </c>
      <c r="T4" s="196">
        <v>0</v>
      </c>
      <c r="U4" s="196">
        <v>49.23</v>
      </c>
      <c r="V4" s="196">
        <v>2.88</v>
      </c>
      <c r="W4" s="196">
        <v>4.8</v>
      </c>
      <c r="X4" s="196">
        <v>24.21</v>
      </c>
      <c r="Y4" s="196">
        <v>0</v>
      </c>
      <c r="Z4">
        <v>0</v>
      </c>
      <c r="AA4" s="196">
        <v>13.07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57.57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259.06</v>
      </c>
      <c r="L5" s="196">
        <v>1.92</v>
      </c>
      <c r="M5" s="196">
        <v>61.18</v>
      </c>
      <c r="N5" s="196">
        <v>24.89</v>
      </c>
      <c r="O5" s="196">
        <v>70.319999999999993</v>
      </c>
      <c r="P5" s="196">
        <v>23.81</v>
      </c>
      <c r="Q5" s="196">
        <v>1.92</v>
      </c>
      <c r="R5" s="196">
        <v>7.67</v>
      </c>
      <c r="S5" s="196">
        <v>4.8</v>
      </c>
      <c r="T5" s="196">
        <v>0</v>
      </c>
      <c r="U5" s="196">
        <v>49.23</v>
      </c>
      <c r="V5" s="196">
        <v>2.88</v>
      </c>
      <c r="W5" s="196">
        <v>4.8</v>
      </c>
      <c r="X5" s="196">
        <v>19.190000000000001</v>
      </c>
      <c r="Y5" s="196">
        <v>0</v>
      </c>
      <c r="Z5">
        <v>0</v>
      </c>
      <c r="AA5" s="196">
        <v>13.07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57.57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259.06</v>
      </c>
      <c r="L6" s="196">
        <v>1.92</v>
      </c>
      <c r="M6" s="196">
        <v>61.18</v>
      </c>
      <c r="N6" s="196">
        <v>24.89</v>
      </c>
      <c r="O6" s="196">
        <v>70.319999999999993</v>
      </c>
      <c r="P6" s="196">
        <v>23.81</v>
      </c>
      <c r="Q6" s="196">
        <v>1.92</v>
      </c>
      <c r="R6" s="196">
        <v>7.67</v>
      </c>
      <c r="S6" s="196">
        <v>4.8</v>
      </c>
      <c r="T6" s="196">
        <v>0</v>
      </c>
      <c r="U6" s="196">
        <v>49.23</v>
      </c>
      <c r="V6" s="196">
        <v>2.88</v>
      </c>
      <c r="W6" s="196">
        <v>4.8</v>
      </c>
      <c r="X6" s="196">
        <v>19.190000000000001</v>
      </c>
      <c r="Y6" s="196">
        <v>0</v>
      </c>
      <c r="Z6">
        <v>0</v>
      </c>
      <c r="AA6" s="196">
        <v>13.07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57.57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259.06</v>
      </c>
      <c r="L7" s="196">
        <v>1.92</v>
      </c>
      <c r="M7" s="196">
        <v>61.18</v>
      </c>
      <c r="N7" s="196">
        <v>24.89</v>
      </c>
      <c r="O7" s="196">
        <v>70.319999999999993</v>
      </c>
      <c r="P7" s="196">
        <v>23.81</v>
      </c>
      <c r="Q7" s="196">
        <v>1.92</v>
      </c>
      <c r="R7" s="196">
        <v>7.67</v>
      </c>
      <c r="S7" s="196">
        <v>4.8</v>
      </c>
      <c r="T7" s="196">
        <v>0</v>
      </c>
      <c r="U7" s="196">
        <v>49.23</v>
      </c>
      <c r="V7" s="196">
        <v>2.88</v>
      </c>
      <c r="W7" s="196">
        <v>4.8</v>
      </c>
      <c r="X7" s="196">
        <v>19.190000000000001</v>
      </c>
      <c r="Y7" s="196">
        <v>0</v>
      </c>
      <c r="Z7">
        <v>0</v>
      </c>
      <c r="AA7" s="196">
        <v>13.07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57.57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259.06</v>
      </c>
      <c r="L8" s="196">
        <v>1.92</v>
      </c>
      <c r="M8" s="196">
        <v>61.18</v>
      </c>
      <c r="N8" s="196">
        <v>24.89</v>
      </c>
      <c r="O8" s="196">
        <v>70.319999999999993</v>
      </c>
      <c r="P8" s="196">
        <v>23.81</v>
      </c>
      <c r="Q8" s="196">
        <v>1.92</v>
      </c>
      <c r="R8" s="196">
        <v>7.67</v>
      </c>
      <c r="S8" s="196">
        <v>4.8</v>
      </c>
      <c r="T8" s="196">
        <v>0</v>
      </c>
      <c r="U8" s="196">
        <v>49.23</v>
      </c>
      <c r="V8" s="196">
        <v>2.88</v>
      </c>
      <c r="W8" s="196">
        <v>4.8</v>
      </c>
      <c r="X8" s="196">
        <v>19.190000000000001</v>
      </c>
      <c r="Y8" s="196">
        <v>0</v>
      </c>
      <c r="Z8">
        <v>0</v>
      </c>
      <c r="AA8" s="196">
        <v>12.2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57.57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259.06</v>
      </c>
      <c r="L9" s="196">
        <v>1.92</v>
      </c>
      <c r="M9" s="196">
        <v>61.18</v>
      </c>
      <c r="N9" s="196">
        <v>24.89</v>
      </c>
      <c r="O9" s="196">
        <v>70.319999999999993</v>
      </c>
      <c r="P9" s="196">
        <v>23.81</v>
      </c>
      <c r="Q9" s="196">
        <v>1.92</v>
      </c>
      <c r="R9" s="196">
        <v>7.67</v>
      </c>
      <c r="S9" s="196">
        <v>4.8</v>
      </c>
      <c r="T9" s="196">
        <v>0</v>
      </c>
      <c r="U9" s="196">
        <v>49.23</v>
      </c>
      <c r="V9" s="196">
        <v>2.88</v>
      </c>
      <c r="W9" s="196">
        <v>4.8</v>
      </c>
      <c r="X9" s="196">
        <v>15.35</v>
      </c>
      <c r="Y9" s="196">
        <v>0</v>
      </c>
      <c r="Z9">
        <v>0</v>
      </c>
      <c r="AA9" s="196">
        <v>12.2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57.57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259.06</v>
      </c>
      <c r="L10" s="196">
        <v>1.92</v>
      </c>
      <c r="M10" s="196">
        <v>61.18</v>
      </c>
      <c r="N10" s="196">
        <v>24.89</v>
      </c>
      <c r="O10" s="196">
        <v>70.319999999999993</v>
      </c>
      <c r="P10" s="196">
        <v>23.81</v>
      </c>
      <c r="Q10" s="196">
        <v>1.92</v>
      </c>
      <c r="R10" s="196">
        <v>7.67</v>
      </c>
      <c r="S10" s="196">
        <v>4.8</v>
      </c>
      <c r="T10" s="196">
        <v>0</v>
      </c>
      <c r="U10" s="196">
        <v>49.23</v>
      </c>
      <c r="V10" s="196">
        <v>2.88</v>
      </c>
      <c r="W10" s="196">
        <v>4.8</v>
      </c>
      <c r="X10" s="196">
        <v>15.35</v>
      </c>
      <c r="Y10" s="196">
        <v>0</v>
      </c>
      <c r="Z10">
        <v>0</v>
      </c>
      <c r="AA10" s="196">
        <v>0</v>
      </c>
      <c r="AB10" s="196">
        <v>2.73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57.57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259.06</v>
      </c>
      <c r="L11" s="196">
        <v>1.92</v>
      </c>
      <c r="M11" s="196">
        <v>61.18</v>
      </c>
      <c r="N11" s="196">
        <v>24.89</v>
      </c>
      <c r="O11" s="196">
        <v>70.319999999999993</v>
      </c>
      <c r="P11" s="196">
        <v>23.81</v>
      </c>
      <c r="Q11" s="196">
        <v>1.92</v>
      </c>
      <c r="R11" s="196">
        <v>7.67</v>
      </c>
      <c r="S11" s="196">
        <v>4.8</v>
      </c>
      <c r="T11" s="196">
        <v>0</v>
      </c>
      <c r="U11" s="196">
        <v>49.23</v>
      </c>
      <c r="V11" s="196">
        <v>2.88</v>
      </c>
      <c r="W11" s="196">
        <v>4.8</v>
      </c>
      <c r="X11" s="196">
        <v>35.5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57.57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259.06</v>
      </c>
      <c r="L12" s="196">
        <v>1.92</v>
      </c>
      <c r="M12" s="196">
        <v>61.18</v>
      </c>
      <c r="N12" s="196">
        <v>24.89</v>
      </c>
      <c r="O12" s="196">
        <v>70.319999999999993</v>
      </c>
      <c r="P12" s="196">
        <v>23.81</v>
      </c>
      <c r="Q12" s="196">
        <v>1.92</v>
      </c>
      <c r="R12" s="196">
        <v>7.67</v>
      </c>
      <c r="S12" s="196">
        <v>4.8</v>
      </c>
      <c r="T12" s="196">
        <v>0</v>
      </c>
      <c r="U12" s="196">
        <v>49.23</v>
      </c>
      <c r="V12" s="196">
        <v>2.88</v>
      </c>
      <c r="W12" s="196">
        <v>4.8</v>
      </c>
      <c r="X12" s="196">
        <v>37.42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57.57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259.06</v>
      </c>
      <c r="L13" s="196">
        <v>1.92</v>
      </c>
      <c r="M13" s="196">
        <v>61.18</v>
      </c>
      <c r="N13" s="196">
        <v>24.89</v>
      </c>
      <c r="O13" s="196">
        <v>70.319999999999993</v>
      </c>
      <c r="P13" s="196">
        <v>23.81</v>
      </c>
      <c r="Q13" s="196">
        <v>1.92</v>
      </c>
      <c r="R13" s="196">
        <v>7.67</v>
      </c>
      <c r="S13" s="196">
        <v>4.8</v>
      </c>
      <c r="T13" s="196">
        <v>0</v>
      </c>
      <c r="U13" s="196">
        <v>49.23</v>
      </c>
      <c r="V13" s="196">
        <v>2.88</v>
      </c>
      <c r="W13" s="196">
        <v>4.8</v>
      </c>
      <c r="X13" s="196">
        <v>33.58</v>
      </c>
      <c r="Y13" s="196">
        <v>0</v>
      </c>
      <c r="Z13">
        <v>0</v>
      </c>
      <c r="AA13" s="196">
        <v>0</v>
      </c>
      <c r="AB13" s="196">
        <v>2.73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57.57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259.06</v>
      </c>
      <c r="L14" s="196">
        <v>1.92</v>
      </c>
      <c r="M14" s="196">
        <v>61.18</v>
      </c>
      <c r="N14" s="196">
        <v>24.89</v>
      </c>
      <c r="O14" s="196">
        <v>70.319999999999993</v>
      </c>
      <c r="P14" s="196">
        <v>23.81</v>
      </c>
      <c r="Q14" s="196">
        <v>1.92</v>
      </c>
      <c r="R14" s="196">
        <v>7.67</v>
      </c>
      <c r="S14" s="196">
        <v>4.8</v>
      </c>
      <c r="T14" s="196">
        <v>0</v>
      </c>
      <c r="U14" s="196">
        <v>49.23</v>
      </c>
      <c r="V14" s="196">
        <v>2.88</v>
      </c>
      <c r="W14" s="196">
        <v>4.8</v>
      </c>
      <c r="X14" s="196">
        <v>38.380000000000003</v>
      </c>
      <c r="Y14" s="196">
        <v>0</v>
      </c>
      <c r="Z14">
        <v>0</v>
      </c>
      <c r="AA14" s="196">
        <v>0</v>
      </c>
      <c r="AB14" s="196">
        <v>2.73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57.57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259.06</v>
      </c>
      <c r="L15" s="196">
        <v>1.92</v>
      </c>
      <c r="M15" s="196">
        <v>61.18</v>
      </c>
      <c r="N15" s="196">
        <v>24.89</v>
      </c>
      <c r="O15" s="196">
        <v>70.319999999999993</v>
      </c>
      <c r="P15" s="196">
        <v>23.81</v>
      </c>
      <c r="Q15" s="196">
        <v>1.92</v>
      </c>
      <c r="R15" s="196">
        <v>7.67</v>
      </c>
      <c r="S15" s="196">
        <v>4.8</v>
      </c>
      <c r="T15" s="196">
        <v>0</v>
      </c>
      <c r="U15" s="196">
        <v>49.23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2.73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57.57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259.06</v>
      </c>
      <c r="L16" s="196">
        <v>1.92</v>
      </c>
      <c r="M16" s="196">
        <v>61.18</v>
      </c>
      <c r="N16" s="196">
        <v>24.89</v>
      </c>
      <c r="O16" s="196">
        <v>70.319999999999993</v>
      </c>
      <c r="P16" s="196">
        <v>23.81</v>
      </c>
      <c r="Q16" s="196">
        <v>1.92</v>
      </c>
      <c r="R16" s="196">
        <v>7.67</v>
      </c>
      <c r="S16" s="196">
        <v>4.8</v>
      </c>
      <c r="T16" s="196">
        <v>0</v>
      </c>
      <c r="U16" s="196">
        <v>49.23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2.73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57.57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259.06</v>
      </c>
      <c r="L17" s="196">
        <v>1.92</v>
      </c>
      <c r="M17" s="196">
        <v>61.18</v>
      </c>
      <c r="N17" s="196">
        <v>24.89</v>
      </c>
      <c r="O17" s="196">
        <v>70.319999999999993</v>
      </c>
      <c r="P17" s="196">
        <v>23.81</v>
      </c>
      <c r="Q17" s="196">
        <v>1.92</v>
      </c>
      <c r="R17" s="196">
        <v>7.67</v>
      </c>
      <c r="S17" s="196">
        <v>4.8</v>
      </c>
      <c r="T17" s="196">
        <v>0</v>
      </c>
      <c r="U17" s="196">
        <v>49.23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2.73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57.57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259.06</v>
      </c>
      <c r="L18" s="196">
        <v>1.92</v>
      </c>
      <c r="M18" s="196">
        <v>61.18</v>
      </c>
      <c r="N18" s="196">
        <v>24.89</v>
      </c>
      <c r="O18" s="196">
        <v>70.319999999999993</v>
      </c>
      <c r="P18" s="196">
        <v>23.81</v>
      </c>
      <c r="Q18" s="196">
        <v>1.92</v>
      </c>
      <c r="R18" s="196">
        <v>7.67</v>
      </c>
      <c r="S18" s="196">
        <v>4.8</v>
      </c>
      <c r="T18" s="196">
        <v>0</v>
      </c>
      <c r="U18" s="196">
        <v>49.23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2.73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57.57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259.06</v>
      </c>
      <c r="L19" s="196">
        <v>1.92</v>
      </c>
      <c r="M19" s="196">
        <v>61.18</v>
      </c>
      <c r="N19" s="196">
        <v>24.89</v>
      </c>
      <c r="O19" s="196">
        <v>70.319999999999993</v>
      </c>
      <c r="P19" s="196">
        <v>23.81</v>
      </c>
      <c r="Q19" s="196">
        <v>1.92</v>
      </c>
      <c r="R19" s="196">
        <v>7.67</v>
      </c>
      <c r="S19" s="196">
        <v>4.8</v>
      </c>
      <c r="T19" s="196">
        <v>0</v>
      </c>
      <c r="U19" s="196">
        <v>49.23</v>
      </c>
      <c r="V19" s="196">
        <v>2.88</v>
      </c>
      <c r="W19" s="196">
        <v>4.8</v>
      </c>
      <c r="X19" s="196">
        <v>47.2</v>
      </c>
      <c r="Y19" s="196">
        <v>0</v>
      </c>
      <c r="Z19">
        <v>0</v>
      </c>
      <c r="AA19" s="196">
        <v>0</v>
      </c>
      <c r="AB19" s="196">
        <v>2.73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60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259.06</v>
      </c>
      <c r="L20" s="196">
        <v>1.92</v>
      </c>
      <c r="M20" s="196">
        <v>61.18</v>
      </c>
      <c r="N20" s="196">
        <v>24.89</v>
      </c>
      <c r="O20" s="196">
        <v>70.319999999999993</v>
      </c>
      <c r="P20" s="196">
        <v>23.81</v>
      </c>
      <c r="Q20" s="196">
        <v>1.92</v>
      </c>
      <c r="R20" s="196">
        <v>7.67</v>
      </c>
      <c r="S20" s="196">
        <v>4.8</v>
      </c>
      <c r="T20" s="196">
        <v>0</v>
      </c>
      <c r="U20" s="196">
        <v>49.23</v>
      </c>
      <c r="V20" s="196">
        <v>2.88</v>
      </c>
      <c r="W20" s="196">
        <v>4.8</v>
      </c>
      <c r="X20" s="196">
        <v>53.05</v>
      </c>
      <c r="Y20" s="196">
        <v>0</v>
      </c>
      <c r="Z20">
        <v>0</v>
      </c>
      <c r="AA20" s="196">
        <v>0</v>
      </c>
      <c r="AB20" s="196">
        <v>2.73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60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259.06</v>
      </c>
      <c r="L21" s="196">
        <v>1.92</v>
      </c>
      <c r="M21" s="196">
        <v>61.18</v>
      </c>
      <c r="N21" s="196">
        <v>24.89</v>
      </c>
      <c r="O21" s="196">
        <v>70.319999999999993</v>
      </c>
      <c r="P21" s="196">
        <v>23.81</v>
      </c>
      <c r="Q21" s="196">
        <v>1.92</v>
      </c>
      <c r="R21" s="196">
        <v>7.67</v>
      </c>
      <c r="S21" s="196">
        <v>4.8</v>
      </c>
      <c r="T21" s="196">
        <v>0</v>
      </c>
      <c r="U21" s="196">
        <v>49.23</v>
      </c>
      <c r="V21" s="196">
        <v>2.88</v>
      </c>
      <c r="W21" s="196">
        <v>4.8</v>
      </c>
      <c r="X21" s="196">
        <v>53.05</v>
      </c>
      <c r="Y21" s="196">
        <v>0</v>
      </c>
      <c r="Z21">
        <v>0</v>
      </c>
      <c r="AA21" s="196">
        <v>0</v>
      </c>
      <c r="AB21" s="196">
        <v>-0.21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60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259.06</v>
      </c>
      <c r="L22" s="196">
        <v>1.92</v>
      </c>
      <c r="M22" s="196">
        <v>61.18</v>
      </c>
      <c r="N22" s="196">
        <v>24.89</v>
      </c>
      <c r="O22" s="196">
        <v>70.319999999999993</v>
      </c>
      <c r="P22" s="196">
        <v>23.81</v>
      </c>
      <c r="Q22" s="196">
        <v>1.92</v>
      </c>
      <c r="R22" s="196">
        <v>7.67</v>
      </c>
      <c r="S22" s="196">
        <v>4.8</v>
      </c>
      <c r="T22" s="196">
        <v>0</v>
      </c>
      <c r="U22" s="196">
        <v>49.23</v>
      </c>
      <c r="V22" s="196">
        <v>2.88</v>
      </c>
      <c r="W22" s="196">
        <v>4.8</v>
      </c>
      <c r="X22" s="196">
        <v>53.05</v>
      </c>
      <c r="Y22" s="196">
        <v>0</v>
      </c>
      <c r="Z22">
        <v>0</v>
      </c>
      <c r="AA22" s="196">
        <v>0</v>
      </c>
      <c r="AB22" s="196">
        <v>-0.21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60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259.06</v>
      </c>
      <c r="L23" s="196">
        <v>1.92</v>
      </c>
      <c r="M23" s="196">
        <v>61.18</v>
      </c>
      <c r="N23" s="196">
        <v>24.89</v>
      </c>
      <c r="O23" s="196">
        <v>70.319999999999993</v>
      </c>
      <c r="P23" s="196">
        <v>23.81</v>
      </c>
      <c r="Q23" s="196">
        <v>1.92</v>
      </c>
      <c r="R23" s="196">
        <v>7.67</v>
      </c>
      <c r="S23" s="196">
        <v>4.8</v>
      </c>
      <c r="T23" s="196">
        <v>0</v>
      </c>
      <c r="U23" s="196">
        <v>49.23</v>
      </c>
      <c r="V23" s="196">
        <v>2.88</v>
      </c>
      <c r="W23" s="196">
        <v>4.5199999999999996</v>
      </c>
      <c r="X23" s="196">
        <v>50.87</v>
      </c>
      <c r="Y23" s="196">
        <v>0</v>
      </c>
      <c r="Z23">
        <v>0</v>
      </c>
      <c r="AA23" s="196">
        <v>0</v>
      </c>
      <c r="AB23" s="196">
        <v>-0.21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57.57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259.06</v>
      </c>
      <c r="L24" s="196">
        <v>1.92</v>
      </c>
      <c r="M24" s="196">
        <v>61.18</v>
      </c>
      <c r="N24" s="196">
        <v>24.89</v>
      </c>
      <c r="O24" s="196">
        <v>70.319999999999993</v>
      </c>
      <c r="P24" s="196">
        <v>23.81</v>
      </c>
      <c r="Q24" s="196">
        <v>1.92</v>
      </c>
      <c r="R24" s="196">
        <v>7.67</v>
      </c>
      <c r="S24" s="196">
        <v>4.8</v>
      </c>
      <c r="T24" s="196">
        <v>0</v>
      </c>
      <c r="U24" s="196">
        <v>49.23</v>
      </c>
      <c r="V24" s="196">
        <v>2.88</v>
      </c>
      <c r="W24" s="196">
        <v>4.8</v>
      </c>
      <c r="X24" s="196">
        <v>53.05</v>
      </c>
      <c r="Y24" s="196">
        <v>0</v>
      </c>
      <c r="Z24">
        <v>0</v>
      </c>
      <c r="AA24" s="196">
        <v>0</v>
      </c>
      <c r="AB24" s="196">
        <v>-0.21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67.17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259.06</v>
      </c>
      <c r="L25" s="196">
        <v>1.92</v>
      </c>
      <c r="M25" s="196">
        <v>61.18</v>
      </c>
      <c r="N25" s="196">
        <v>24.89</v>
      </c>
      <c r="O25" s="196">
        <v>70.319999999999993</v>
      </c>
      <c r="P25" s="196">
        <v>23.81</v>
      </c>
      <c r="Q25" s="196">
        <v>1.92</v>
      </c>
      <c r="R25" s="196">
        <v>7.67</v>
      </c>
      <c r="S25" s="196">
        <v>4.8</v>
      </c>
      <c r="T25" s="196">
        <v>0</v>
      </c>
      <c r="U25" s="196">
        <v>49.23</v>
      </c>
      <c r="V25" s="196">
        <v>2.88</v>
      </c>
      <c r="W25" s="196">
        <v>4.8</v>
      </c>
      <c r="X25" s="196">
        <v>52.94</v>
      </c>
      <c r="Y25" s="196">
        <v>0</v>
      </c>
      <c r="Z25">
        <v>0</v>
      </c>
      <c r="AA25" s="196">
        <v>0</v>
      </c>
      <c r="AB25" s="196">
        <v>-0.21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78.680000000000007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259.06</v>
      </c>
      <c r="L26" s="196">
        <v>1.92</v>
      </c>
      <c r="M26" s="196">
        <v>61.18</v>
      </c>
      <c r="N26" s="196">
        <v>24.89</v>
      </c>
      <c r="O26" s="196">
        <v>70.319999999999993</v>
      </c>
      <c r="P26" s="196">
        <v>23.81</v>
      </c>
      <c r="Q26" s="196">
        <v>1.84</v>
      </c>
      <c r="R26" s="196">
        <v>7.36</v>
      </c>
      <c r="S26" s="196">
        <v>4.5999999999999996</v>
      </c>
      <c r="T26" s="196">
        <v>0</v>
      </c>
      <c r="U26" s="196">
        <v>49.23</v>
      </c>
      <c r="V26" s="196">
        <v>2.88</v>
      </c>
      <c r="W26" s="196">
        <v>4.8</v>
      </c>
      <c r="X26" s="196">
        <v>53.05</v>
      </c>
      <c r="Y26" s="196">
        <v>0</v>
      </c>
      <c r="Z26">
        <v>0</v>
      </c>
      <c r="AA26" s="196">
        <v>0</v>
      </c>
      <c r="AB26" s="196">
        <v>-0.21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117.28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259.06</v>
      </c>
      <c r="L27" s="196">
        <v>1.79</v>
      </c>
      <c r="M27" s="196">
        <v>61.18</v>
      </c>
      <c r="N27" s="196">
        <v>24.89</v>
      </c>
      <c r="O27" s="196">
        <v>70.319999999999993</v>
      </c>
      <c r="P27" s="196">
        <v>23.81</v>
      </c>
      <c r="Q27" s="196">
        <v>1.84</v>
      </c>
      <c r="R27" s="196">
        <v>17.87</v>
      </c>
      <c r="S27" s="196">
        <v>4.5999999999999996</v>
      </c>
      <c r="T27" s="196">
        <v>0</v>
      </c>
      <c r="U27" s="196">
        <v>49.23</v>
      </c>
      <c r="V27" s="196">
        <v>5.5</v>
      </c>
      <c r="W27" s="196">
        <v>13.24</v>
      </c>
      <c r="X27" s="196">
        <v>53.05</v>
      </c>
      <c r="Y27" s="196">
        <v>0</v>
      </c>
      <c r="Z27">
        <v>0</v>
      </c>
      <c r="AA27" s="196">
        <v>0</v>
      </c>
      <c r="AB27" s="196">
        <v>-0.21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103.85</v>
      </c>
      <c r="AQ27" s="196">
        <v>28.9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326.23</v>
      </c>
      <c r="L28" s="196">
        <v>8.3800000000000008</v>
      </c>
      <c r="M28" s="196">
        <v>61.18</v>
      </c>
      <c r="N28" s="196">
        <v>24.89</v>
      </c>
      <c r="O28" s="196">
        <v>70.319999999999993</v>
      </c>
      <c r="P28" s="196">
        <v>23.81</v>
      </c>
      <c r="Q28" s="196">
        <v>4</v>
      </c>
      <c r="R28" s="196">
        <v>17.87</v>
      </c>
      <c r="S28" s="196">
        <v>9.1300000000000008</v>
      </c>
      <c r="T28" s="196">
        <v>0</v>
      </c>
      <c r="U28" s="196">
        <v>49.23</v>
      </c>
      <c r="V28" s="196">
        <v>8.1199999999999992</v>
      </c>
      <c r="W28" s="196">
        <v>14.66</v>
      </c>
      <c r="X28" s="196">
        <v>53.05</v>
      </c>
      <c r="Y28" s="196">
        <v>0</v>
      </c>
      <c r="Z28">
        <v>0</v>
      </c>
      <c r="AA28" s="196">
        <v>0</v>
      </c>
      <c r="AB28" s="196">
        <v>-0.21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117.28</v>
      </c>
      <c r="AQ28" s="196">
        <v>38.020000000000003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406.83</v>
      </c>
      <c r="L29" s="196">
        <v>9.0399999999999991</v>
      </c>
      <c r="M29" s="196">
        <v>61.18</v>
      </c>
      <c r="N29" s="196">
        <v>24.89</v>
      </c>
      <c r="O29" s="196">
        <v>70.319999999999993</v>
      </c>
      <c r="P29" s="196">
        <v>23.81</v>
      </c>
      <c r="Q29" s="196">
        <v>4.45</v>
      </c>
      <c r="R29" s="196">
        <v>17.86</v>
      </c>
      <c r="S29" s="196">
        <v>11.02</v>
      </c>
      <c r="T29" s="196">
        <v>0</v>
      </c>
      <c r="U29" s="196">
        <v>49.23</v>
      </c>
      <c r="V29" s="196">
        <v>8.73</v>
      </c>
      <c r="W29" s="196">
        <v>14.66</v>
      </c>
      <c r="X29" s="196">
        <v>53.05</v>
      </c>
      <c r="Y29" s="196">
        <v>0</v>
      </c>
      <c r="Z29">
        <v>0</v>
      </c>
      <c r="AA29" s="196">
        <v>0</v>
      </c>
      <c r="AB29" s="196">
        <v>-0.21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117.28</v>
      </c>
      <c r="AQ29" s="196">
        <v>38.01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428.9</v>
      </c>
      <c r="L30" s="196">
        <v>9.0399999999999991</v>
      </c>
      <c r="M30" s="196">
        <v>61.18</v>
      </c>
      <c r="N30" s="196">
        <v>24.89</v>
      </c>
      <c r="O30" s="196">
        <v>70.319999999999993</v>
      </c>
      <c r="P30" s="196">
        <v>23.81</v>
      </c>
      <c r="Q30" s="196">
        <v>4.45</v>
      </c>
      <c r="R30" s="196">
        <v>17.86</v>
      </c>
      <c r="S30" s="196">
        <v>11.12</v>
      </c>
      <c r="T30" s="196">
        <v>0</v>
      </c>
      <c r="U30" s="196">
        <v>49.23</v>
      </c>
      <c r="V30" s="196">
        <v>8.73</v>
      </c>
      <c r="W30" s="196">
        <v>14.66</v>
      </c>
      <c r="X30" s="196">
        <v>53.05</v>
      </c>
      <c r="Y30" s="196">
        <v>0</v>
      </c>
      <c r="Z30">
        <v>0</v>
      </c>
      <c r="AA30" s="196">
        <v>0</v>
      </c>
      <c r="AB30" s="196">
        <v>-0.21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117.28</v>
      </c>
      <c r="AQ30" s="196">
        <v>38.01</v>
      </c>
      <c r="AR30" s="196">
        <v>2.16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366.53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23.81</v>
      </c>
      <c r="Q31" s="196">
        <v>4.45</v>
      </c>
      <c r="R31" s="196">
        <v>17.86</v>
      </c>
      <c r="S31" s="196">
        <v>11.12</v>
      </c>
      <c r="T31" s="196">
        <v>0</v>
      </c>
      <c r="U31" s="196">
        <v>49.23</v>
      </c>
      <c r="V31" s="196">
        <v>8.73</v>
      </c>
      <c r="W31" s="196">
        <v>14.66</v>
      </c>
      <c r="X31" s="196">
        <v>53.05</v>
      </c>
      <c r="Y31" s="196">
        <v>0</v>
      </c>
      <c r="Z31">
        <v>0</v>
      </c>
      <c r="AA31" s="196">
        <v>0</v>
      </c>
      <c r="AB31" s="196">
        <v>-0.21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117.28</v>
      </c>
      <c r="AQ31" s="196">
        <v>38.01</v>
      </c>
      <c r="AR31" s="196">
        <v>5.37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430.65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23.81</v>
      </c>
      <c r="Q32" s="196">
        <v>4.45</v>
      </c>
      <c r="R32" s="196">
        <v>17.86</v>
      </c>
      <c r="S32" s="196">
        <v>11.12</v>
      </c>
      <c r="T32" s="196">
        <v>0</v>
      </c>
      <c r="U32" s="196">
        <v>49.23</v>
      </c>
      <c r="V32" s="196">
        <v>8.73</v>
      </c>
      <c r="W32" s="196">
        <v>14.66</v>
      </c>
      <c r="X32" s="196">
        <v>53.05</v>
      </c>
      <c r="Y32" s="196">
        <v>0</v>
      </c>
      <c r="Z32">
        <v>0</v>
      </c>
      <c r="AA32" s="196">
        <v>0</v>
      </c>
      <c r="AB32" s="196">
        <v>-0.21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117.28</v>
      </c>
      <c r="AQ32" s="196">
        <v>38.01</v>
      </c>
      <c r="AR32" s="196">
        <v>10.220000000000001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487.54</v>
      </c>
      <c r="L33" s="196">
        <v>9.0399999999999991</v>
      </c>
      <c r="M33" s="196">
        <v>61.18</v>
      </c>
      <c r="N33" s="196">
        <v>24.89</v>
      </c>
      <c r="O33" s="196">
        <v>70.319999999999993</v>
      </c>
      <c r="P33" s="196">
        <v>23.81</v>
      </c>
      <c r="Q33" s="196">
        <v>4.45</v>
      </c>
      <c r="R33" s="196">
        <v>17.86</v>
      </c>
      <c r="S33" s="196">
        <v>11.12</v>
      </c>
      <c r="T33" s="196">
        <v>0</v>
      </c>
      <c r="U33" s="196">
        <v>49.23</v>
      </c>
      <c r="V33" s="196">
        <v>8.73</v>
      </c>
      <c r="W33" s="196">
        <v>14.08</v>
      </c>
      <c r="X33" s="196">
        <v>53.05</v>
      </c>
      <c r="Y33" s="196">
        <v>0</v>
      </c>
      <c r="Z33">
        <v>0</v>
      </c>
      <c r="AA33" s="196">
        <v>0</v>
      </c>
      <c r="AB33" s="196">
        <v>-0.21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160</v>
      </c>
      <c r="AN33" s="196">
        <v>0</v>
      </c>
      <c r="AO33">
        <v>0</v>
      </c>
      <c r="AP33" s="196">
        <v>117.28</v>
      </c>
      <c r="AQ33" s="196">
        <v>38.01</v>
      </c>
      <c r="AR33" s="196">
        <v>17.47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23.81</v>
      </c>
      <c r="Q34" s="196">
        <v>4.45</v>
      </c>
      <c r="R34" s="196">
        <v>17.86</v>
      </c>
      <c r="S34" s="196">
        <v>11.12</v>
      </c>
      <c r="T34" s="196">
        <v>0</v>
      </c>
      <c r="U34" s="196">
        <v>49.23</v>
      </c>
      <c r="V34" s="196">
        <v>8.73</v>
      </c>
      <c r="W34" s="196">
        <v>14.08</v>
      </c>
      <c r="X34" s="196">
        <v>53.05</v>
      </c>
      <c r="Y34" s="196">
        <v>0</v>
      </c>
      <c r="Z34">
        <v>0</v>
      </c>
      <c r="AA34" s="196">
        <v>0</v>
      </c>
      <c r="AB34" s="196">
        <v>-0.21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160</v>
      </c>
      <c r="AN34" s="196">
        <v>0</v>
      </c>
      <c r="AO34">
        <v>0</v>
      </c>
      <c r="AP34" s="196">
        <v>117.28</v>
      </c>
      <c r="AQ34" s="196">
        <v>38.01</v>
      </c>
      <c r="AR34" s="196">
        <v>40.28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23.81</v>
      </c>
      <c r="Q35" s="196">
        <v>4.45</v>
      </c>
      <c r="R35" s="196">
        <v>17.86</v>
      </c>
      <c r="S35" s="196">
        <v>11.12</v>
      </c>
      <c r="T35" s="196">
        <v>0</v>
      </c>
      <c r="U35" s="196">
        <v>49.23</v>
      </c>
      <c r="V35" s="196">
        <v>8.73</v>
      </c>
      <c r="W35" s="196">
        <v>14.08</v>
      </c>
      <c r="X35" s="196">
        <v>53.05</v>
      </c>
      <c r="Y35" s="196">
        <v>0</v>
      </c>
      <c r="Z35">
        <v>0</v>
      </c>
      <c r="AA35" s="196">
        <v>0</v>
      </c>
      <c r="AB35" s="196">
        <v>-0.21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181</v>
      </c>
      <c r="AN35" s="196">
        <v>0</v>
      </c>
      <c r="AO35">
        <v>0</v>
      </c>
      <c r="AP35" s="196">
        <v>117.28</v>
      </c>
      <c r="AQ35" s="196">
        <v>38.01</v>
      </c>
      <c r="AR35" s="196">
        <v>44.49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23.81</v>
      </c>
      <c r="Q36" s="196">
        <v>4.45</v>
      </c>
      <c r="R36" s="196">
        <v>17.86</v>
      </c>
      <c r="S36" s="196">
        <v>11.12</v>
      </c>
      <c r="T36" s="196">
        <v>0</v>
      </c>
      <c r="U36" s="196">
        <v>49.23</v>
      </c>
      <c r="V36" s="196">
        <v>8.73</v>
      </c>
      <c r="W36" s="196">
        <v>14.08</v>
      </c>
      <c r="X36" s="196">
        <v>53.05</v>
      </c>
      <c r="Y36" s="196">
        <v>0</v>
      </c>
      <c r="Z36">
        <v>0</v>
      </c>
      <c r="AA36" s="196">
        <v>0</v>
      </c>
      <c r="AB36" s="196">
        <v>-0.21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186</v>
      </c>
      <c r="AN36" s="196">
        <v>0</v>
      </c>
      <c r="AO36">
        <v>0</v>
      </c>
      <c r="AP36" s="196">
        <v>117.28</v>
      </c>
      <c r="AQ36" s="196">
        <v>38.01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23.81</v>
      </c>
      <c r="Q37" s="196">
        <v>4.45</v>
      </c>
      <c r="R37" s="196">
        <v>17.86</v>
      </c>
      <c r="S37" s="196">
        <v>11.12</v>
      </c>
      <c r="T37" s="196">
        <v>0</v>
      </c>
      <c r="U37" s="196">
        <v>49.23</v>
      </c>
      <c r="V37" s="196">
        <v>8.73</v>
      </c>
      <c r="W37" s="196">
        <v>13.48</v>
      </c>
      <c r="X37" s="196">
        <v>53.05</v>
      </c>
      <c r="Y37" s="196">
        <v>0</v>
      </c>
      <c r="Z37">
        <v>0</v>
      </c>
      <c r="AA37" s="196">
        <v>0</v>
      </c>
      <c r="AB37" s="196">
        <v>-0.21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224</v>
      </c>
      <c r="AN37" s="196">
        <v>0</v>
      </c>
      <c r="AO37">
        <v>0</v>
      </c>
      <c r="AP37" s="196">
        <v>117.28</v>
      </c>
      <c r="AQ37" s="196">
        <v>38.01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23.81</v>
      </c>
      <c r="Q38" s="196">
        <v>4.45</v>
      </c>
      <c r="R38" s="196">
        <v>17.86</v>
      </c>
      <c r="S38" s="196">
        <v>11.12</v>
      </c>
      <c r="T38" s="196">
        <v>0</v>
      </c>
      <c r="U38" s="196">
        <v>49.23</v>
      </c>
      <c r="V38" s="196">
        <v>8.73</v>
      </c>
      <c r="W38" s="196">
        <v>13.48</v>
      </c>
      <c r="X38" s="196">
        <v>53.05</v>
      </c>
      <c r="Y38" s="196">
        <v>0</v>
      </c>
      <c r="Z38">
        <v>0</v>
      </c>
      <c r="AA38" s="196">
        <v>0</v>
      </c>
      <c r="AB38" s="196">
        <v>-0.21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217</v>
      </c>
      <c r="AN38" s="196">
        <v>0</v>
      </c>
      <c r="AO38">
        <v>0</v>
      </c>
      <c r="AP38" s="196">
        <v>117.28</v>
      </c>
      <c r="AQ38" s="196">
        <v>38.01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23.81</v>
      </c>
      <c r="Q39" s="196">
        <v>4.45</v>
      </c>
      <c r="R39" s="196">
        <v>17.86</v>
      </c>
      <c r="S39" s="196">
        <v>11.12</v>
      </c>
      <c r="T39" s="196">
        <v>0</v>
      </c>
      <c r="U39" s="196">
        <v>49.23</v>
      </c>
      <c r="V39" s="196">
        <v>8.73</v>
      </c>
      <c r="W39" s="196">
        <v>13.48</v>
      </c>
      <c r="X39" s="196">
        <v>53.05</v>
      </c>
      <c r="Y39" s="196">
        <v>0</v>
      </c>
      <c r="Z39">
        <v>0</v>
      </c>
      <c r="AA39" s="196">
        <v>0</v>
      </c>
      <c r="AB39" s="196">
        <v>-0.21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217</v>
      </c>
      <c r="AN39" s="196">
        <v>0</v>
      </c>
      <c r="AO39">
        <v>0</v>
      </c>
      <c r="AP39" s="196">
        <v>117.28</v>
      </c>
      <c r="AQ39" s="196">
        <v>38.01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23.81</v>
      </c>
      <c r="Q40" s="196">
        <v>4.45</v>
      </c>
      <c r="R40" s="196">
        <v>17.86</v>
      </c>
      <c r="S40" s="196">
        <v>11.12</v>
      </c>
      <c r="T40" s="196">
        <v>0</v>
      </c>
      <c r="U40" s="196">
        <v>49.23</v>
      </c>
      <c r="V40" s="196">
        <v>8.73</v>
      </c>
      <c r="W40" s="196">
        <v>13.48</v>
      </c>
      <c r="X40" s="196">
        <v>53.05</v>
      </c>
      <c r="Y40" s="196">
        <v>0</v>
      </c>
      <c r="Z40">
        <v>0</v>
      </c>
      <c r="AA40" s="196">
        <v>0</v>
      </c>
      <c r="AB40" s="196">
        <v>-0.21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243</v>
      </c>
      <c r="AN40" s="196">
        <v>0</v>
      </c>
      <c r="AO40">
        <v>0</v>
      </c>
      <c r="AP40" s="196">
        <v>117.28</v>
      </c>
      <c r="AQ40" s="196">
        <v>38.01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23.81</v>
      </c>
      <c r="Q41" s="196">
        <v>4.45</v>
      </c>
      <c r="R41" s="196">
        <v>17.86</v>
      </c>
      <c r="S41" s="196">
        <v>11.12</v>
      </c>
      <c r="T41" s="196">
        <v>0</v>
      </c>
      <c r="U41" s="196">
        <v>49.23</v>
      </c>
      <c r="V41" s="196">
        <v>8.73</v>
      </c>
      <c r="W41" s="196">
        <v>13.48</v>
      </c>
      <c r="X41" s="196">
        <v>53.05</v>
      </c>
      <c r="Y41" s="196">
        <v>0</v>
      </c>
      <c r="Z41">
        <v>0</v>
      </c>
      <c r="AA41" s="196">
        <v>0</v>
      </c>
      <c r="AB41" s="196">
        <v>-0.21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161</v>
      </c>
      <c r="AN41" s="196">
        <v>0</v>
      </c>
      <c r="AO41">
        <v>0</v>
      </c>
      <c r="AP41" s="196">
        <v>117.28</v>
      </c>
      <c r="AQ41" s="196">
        <v>38.01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23.81</v>
      </c>
      <c r="Q42" s="196">
        <v>4.45</v>
      </c>
      <c r="R42" s="196">
        <v>17.86</v>
      </c>
      <c r="S42" s="196">
        <v>11.12</v>
      </c>
      <c r="T42" s="196">
        <v>0</v>
      </c>
      <c r="U42" s="196">
        <v>49.23</v>
      </c>
      <c r="V42" s="196">
        <v>8.73</v>
      </c>
      <c r="W42" s="196">
        <v>13.48</v>
      </c>
      <c r="X42" s="196">
        <v>53.05</v>
      </c>
      <c r="Y42" s="196">
        <v>0</v>
      </c>
      <c r="Z42">
        <v>0</v>
      </c>
      <c r="AA42" s="196">
        <v>0</v>
      </c>
      <c r="AB42" s="196">
        <v>-0.21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162</v>
      </c>
      <c r="AN42" s="196">
        <v>0</v>
      </c>
      <c r="AO42">
        <v>0</v>
      </c>
      <c r="AP42" s="196">
        <v>117.28</v>
      </c>
      <c r="AQ42" s="196">
        <v>38.01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488.76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23.81</v>
      </c>
      <c r="Q43" s="196">
        <v>4.45</v>
      </c>
      <c r="R43" s="196">
        <v>17.86</v>
      </c>
      <c r="S43" s="196">
        <v>11.12</v>
      </c>
      <c r="T43" s="196">
        <v>0</v>
      </c>
      <c r="U43" s="196">
        <v>49.23</v>
      </c>
      <c r="V43" s="196">
        <v>8.73</v>
      </c>
      <c r="W43" s="196">
        <v>13.48</v>
      </c>
      <c r="X43" s="196">
        <v>53.05</v>
      </c>
      <c r="Y43" s="196">
        <v>0</v>
      </c>
      <c r="Z43">
        <v>0</v>
      </c>
      <c r="AA43" s="196">
        <v>0</v>
      </c>
      <c r="AB43" s="196">
        <v>-0.21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257</v>
      </c>
      <c r="AN43" s="196">
        <v>0</v>
      </c>
      <c r="AO43">
        <v>0</v>
      </c>
      <c r="AP43" s="196">
        <v>117.28</v>
      </c>
      <c r="AQ43" s="196">
        <v>38.01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488.76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23.81</v>
      </c>
      <c r="Q44" s="196">
        <v>4.45</v>
      </c>
      <c r="R44" s="196">
        <v>17.86</v>
      </c>
      <c r="S44" s="196">
        <v>11.12</v>
      </c>
      <c r="T44" s="196">
        <v>0</v>
      </c>
      <c r="U44" s="196">
        <v>49.23</v>
      </c>
      <c r="V44" s="196">
        <v>8.73</v>
      </c>
      <c r="W44" s="196">
        <v>13.48</v>
      </c>
      <c r="X44" s="196">
        <v>53.05</v>
      </c>
      <c r="Y44" s="196">
        <v>0</v>
      </c>
      <c r="Z44">
        <v>0</v>
      </c>
      <c r="AA44" s="196">
        <v>0</v>
      </c>
      <c r="AB44" s="196">
        <v>-0.21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274</v>
      </c>
      <c r="AN44" s="196">
        <v>0</v>
      </c>
      <c r="AO44">
        <v>0</v>
      </c>
      <c r="AP44" s="196">
        <v>117.28</v>
      </c>
      <c r="AQ44" s="196">
        <v>38.01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488.76</v>
      </c>
      <c r="L45" s="196">
        <v>9.0399999999999991</v>
      </c>
      <c r="M45" s="196">
        <v>61.18</v>
      </c>
      <c r="N45" s="196">
        <v>24.89</v>
      </c>
      <c r="O45" s="196">
        <v>70.319999999999993</v>
      </c>
      <c r="P45" s="196">
        <v>23.81</v>
      </c>
      <c r="Q45" s="196">
        <v>4.45</v>
      </c>
      <c r="R45" s="196">
        <v>17.86</v>
      </c>
      <c r="S45" s="196">
        <v>11.12</v>
      </c>
      <c r="T45" s="196">
        <v>0</v>
      </c>
      <c r="U45" s="196">
        <v>49.23</v>
      </c>
      <c r="V45" s="196">
        <v>8.73</v>
      </c>
      <c r="W45" s="196">
        <v>13.48</v>
      </c>
      <c r="X45" s="196">
        <v>53.05</v>
      </c>
      <c r="Y45" s="196">
        <v>0</v>
      </c>
      <c r="Z45">
        <v>0</v>
      </c>
      <c r="AA45" s="196">
        <v>0</v>
      </c>
      <c r="AB45" s="196">
        <v>-0.21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263</v>
      </c>
      <c r="AN45" s="196">
        <v>0</v>
      </c>
      <c r="AO45">
        <v>0</v>
      </c>
      <c r="AP45" s="196">
        <v>117.28</v>
      </c>
      <c r="AQ45" s="196">
        <v>38.01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488.76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23.81</v>
      </c>
      <c r="Q46" s="196">
        <v>4.45</v>
      </c>
      <c r="R46" s="196">
        <v>17.86</v>
      </c>
      <c r="S46" s="196">
        <v>11.12</v>
      </c>
      <c r="T46" s="196">
        <v>0</v>
      </c>
      <c r="U46" s="196">
        <v>49.23</v>
      </c>
      <c r="V46" s="196">
        <v>8.73</v>
      </c>
      <c r="W46" s="196">
        <v>13.48</v>
      </c>
      <c r="X46" s="196">
        <v>53.05</v>
      </c>
      <c r="Y46" s="196">
        <v>0</v>
      </c>
      <c r="Z46">
        <v>0</v>
      </c>
      <c r="AA46" s="196">
        <v>0</v>
      </c>
      <c r="AB46" s="196">
        <v>-0.21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239</v>
      </c>
      <c r="AN46" s="196">
        <v>0</v>
      </c>
      <c r="AO46">
        <v>0</v>
      </c>
      <c r="AP46" s="196">
        <v>117.28</v>
      </c>
      <c r="AQ46" s="196">
        <v>38.01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488.76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23.81</v>
      </c>
      <c r="Q47" s="196">
        <v>4.45</v>
      </c>
      <c r="R47" s="196">
        <v>17.86</v>
      </c>
      <c r="S47" s="196">
        <v>11.12</v>
      </c>
      <c r="T47" s="196">
        <v>0</v>
      </c>
      <c r="U47" s="196">
        <v>49.23</v>
      </c>
      <c r="V47" s="196">
        <v>8.73</v>
      </c>
      <c r="W47" s="196">
        <v>13.48</v>
      </c>
      <c r="X47" s="196">
        <v>53.05</v>
      </c>
      <c r="Y47" s="196">
        <v>0</v>
      </c>
      <c r="Z47">
        <v>0</v>
      </c>
      <c r="AA47" s="196">
        <v>0</v>
      </c>
      <c r="AB47" s="196">
        <v>-0.21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117.39</v>
      </c>
      <c r="AJ47" s="196">
        <v>0</v>
      </c>
      <c r="AK47" s="196">
        <v>0</v>
      </c>
      <c r="AL47" s="196">
        <v>0</v>
      </c>
      <c r="AM47" s="196">
        <v>315</v>
      </c>
      <c r="AN47" s="196">
        <v>0</v>
      </c>
      <c r="AO47">
        <v>0</v>
      </c>
      <c r="AP47" s="196">
        <v>117.28</v>
      </c>
      <c r="AQ47" s="196">
        <v>38.01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488.98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23.81</v>
      </c>
      <c r="Q48" s="196">
        <v>4.45</v>
      </c>
      <c r="R48" s="196">
        <v>17.86</v>
      </c>
      <c r="S48" s="196">
        <v>11.12</v>
      </c>
      <c r="T48" s="196">
        <v>0</v>
      </c>
      <c r="U48" s="196">
        <v>49.23</v>
      </c>
      <c r="V48" s="196">
        <v>8.73</v>
      </c>
      <c r="W48" s="196">
        <v>13.48</v>
      </c>
      <c r="X48" s="196">
        <v>53.05</v>
      </c>
      <c r="Y48" s="196">
        <v>0</v>
      </c>
      <c r="Z48">
        <v>0</v>
      </c>
      <c r="AA48" s="196">
        <v>0</v>
      </c>
      <c r="AB48" s="196">
        <v>-0.21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117.39</v>
      </c>
      <c r="AJ48" s="196">
        <v>0</v>
      </c>
      <c r="AK48" s="196">
        <v>0</v>
      </c>
      <c r="AL48" s="196">
        <v>0</v>
      </c>
      <c r="AM48" s="196">
        <v>302</v>
      </c>
      <c r="AN48" s="196">
        <v>0</v>
      </c>
      <c r="AO48">
        <v>0</v>
      </c>
      <c r="AP48" s="196">
        <v>117.28</v>
      </c>
      <c r="AQ48" s="196">
        <v>38.01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488.98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23.81</v>
      </c>
      <c r="Q49" s="196">
        <v>4.45</v>
      </c>
      <c r="R49" s="196">
        <v>17.86</v>
      </c>
      <c r="S49" s="196">
        <v>11.12</v>
      </c>
      <c r="T49" s="196">
        <v>0</v>
      </c>
      <c r="U49" s="196">
        <v>49.23</v>
      </c>
      <c r="V49" s="196">
        <v>8.73</v>
      </c>
      <c r="W49" s="196">
        <v>13.48</v>
      </c>
      <c r="X49" s="196">
        <v>53.05</v>
      </c>
      <c r="Y49" s="196">
        <v>0</v>
      </c>
      <c r="Z49">
        <v>0</v>
      </c>
      <c r="AA49" s="196">
        <v>0</v>
      </c>
      <c r="AB49" s="196">
        <v>-0.21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117.39</v>
      </c>
      <c r="AJ49" s="196">
        <v>0</v>
      </c>
      <c r="AK49" s="196">
        <v>0</v>
      </c>
      <c r="AL49" s="196">
        <v>0</v>
      </c>
      <c r="AM49" s="196">
        <v>267</v>
      </c>
      <c r="AN49" s="196">
        <v>0</v>
      </c>
      <c r="AO49">
        <v>0</v>
      </c>
      <c r="AP49" s="196">
        <v>117.28</v>
      </c>
      <c r="AQ49" s="196">
        <v>38.01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488.98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23.81</v>
      </c>
      <c r="Q50" s="196">
        <v>4.45</v>
      </c>
      <c r="R50" s="196">
        <v>17.86</v>
      </c>
      <c r="S50" s="196">
        <v>11.12</v>
      </c>
      <c r="T50" s="196">
        <v>0</v>
      </c>
      <c r="U50" s="196">
        <v>49.23</v>
      </c>
      <c r="V50" s="196">
        <v>8.73</v>
      </c>
      <c r="W50" s="196">
        <v>13.48</v>
      </c>
      <c r="X50" s="196">
        <v>53.05</v>
      </c>
      <c r="Y50" s="196">
        <v>0</v>
      </c>
      <c r="Z50">
        <v>0</v>
      </c>
      <c r="AA50" s="196">
        <v>0</v>
      </c>
      <c r="AB50" s="196">
        <v>-0.21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117.39</v>
      </c>
      <c r="AJ50" s="196">
        <v>0</v>
      </c>
      <c r="AK50" s="196">
        <v>0</v>
      </c>
      <c r="AL50" s="196">
        <v>0</v>
      </c>
      <c r="AM50" s="196">
        <v>220</v>
      </c>
      <c r="AN50" s="196">
        <v>0</v>
      </c>
      <c r="AO50">
        <v>0</v>
      </c>
      <c r="AP50" s="196">
        <v>117.28</v>
      </c>
      <c r="AQ50" s="196">
        <v>38.01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488.98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23.81</v>
      </c>
      <c r="Q51" s="196">
        <v>4.45</v>
      </c>
      <c r="R51" s="196">
        <v>17.86</v>
      </c>
      <c r="S51" s="196">
        <v>11.12</v>
      </c>
      <c r="T51" s="196">
        <v>0</v>
      </c>
      <c r="U51" s="196">
        <v>49.23</v>
      </c>
      <c r="V51" s="196">
        <v>8.73</v>
      </c>
      <c r="W51" s="196">
        <v>13.48</v>
      </c>
      <c r="X51" s="196">
        <v>53.05</v>
      </c>
      <c r="Y51" s="196">
        <v>0</v>
      </c>
      <c r="Z51">
        <v>0</v>
      </c>
      <c r="AA51" s="196">
        <v>0</v>
      </c>
      <c r="AB51" s="196">
        <v>-0.21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117.39</v>
      </c>
      <c r="AJ51" s="196">
        <v>0</v>
      </c>
      <c r="AK51" s="196">
        <v>0</v>
      </c>
      <c r="AL51" s="196">
        <v>0</v>
      </c>
      <c r="AM51" s="196">
        <v>220</v>
      </c>
      <c r="AN51" s="196">
        <v>0</v>
      </c>
      <c r="AO51">
        <v>0</v>
      </c>
      <c r="AP51" s="196">
        <v>117.28</v>
      </c>
      <c r="AQ51" s="196">
        <v>38.01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488.98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23.81</v>
      </c>
      <c r="Q52" s="196">
        <v>4.45</v>
      </c>
      <c r="R52" s="196">
        <v>17.86</v>
      </c>
      <c r="S52" s="196">
        <v>11.12</v>
      </c>
      <c r="T52" s="196">
        <v>0</v>
      </c>
      <c r="U52" s="196">
        <v>49.23</v>
      </c>
      <c r="V52" s="196">
        <v>8.73</v>
      </c>
      <c r="W52" s="196">
        <v>13.48</v>
      </c>
      <c r="X52" s="196">
        <v>53.05</v>
      </c>
      <c r="Y52" s="196">
        <v>0</v>
      </c>
      <c r="Z52">
        <v>0</v>
      </c>
      <c r="AA52" s="196">
        <v>0</v>
      </c>
      <c r="AB52" s="196">
        <v>-0.21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250</v>
      </c>
      <c r="AN52" s="196">
        <v>0</v>
      </c>
      <c r="AO52">
        <v>0</v>
      </c>
      <c r="AP52" s="196">
        <v>117.28</v>
      </c>
      <c r="AQ52" s="196">
        <v>38.01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488.97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23.81</v>
      </c>
      <c r="Q53" s="196">
        <v>4.45</v>
      </c>
      <c r="R53" s="196">
        <v>17.86</v>
      </c>
      <c r="S53" s="196">
        <v>11.12</v>
      </c>
      <c r="T53" s="196">
        <v>0</v>
      </c>
      <c r="U53" s="196">
        <v>49.23</v>
      </c>
      <c r="V53" s="196">
        <v>8.73</v>
      </c>
      <c r="W53" s="196">
        <v>13.48</v>
      </c>
      <c r="X53" s="196">
        <v>53.05</v>
      </c>
      <c r="Y53" s="196">
        <v>0</v>
      </c>
      <c r="Z53">
        <v>0</v>
      </c>
      <c r="AA53" s="196">
        <v>0</v>
      </c>
      <c r="AB53" s="196">
        <v>-0.21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200</v>
      </c>
      <c r="AN53" s="196">
        <v>0</v>
      </c>
      <c r="AO53">
        <v>0</v>
      </c>
      <c r="AP53" s="196">
        <v>117.28</v>
      </c>
      <c r="AQ53" s="196">
        <v>38.01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488.97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23.81</v>
      </c>
      <c r="Q54" s="196">
        <v>4.45</v>
      </c>
      <c r="R54" s="196">
        <v>17.86</v>
      </c>
      <c r="S54" s="196">
        <v>11.12</v>
      </c>
      <c r="T54" s="196">
        <v>0</v>
      </c>
      <c r="U54" s="196">
        <v>49.23</v>
      </c>
      <c r="V54" s="196">
        <v>8.73</v>
      </c>
      <c r="W54" s="196">
        <v>13.48</v>
      </c>
      <c r="X54" s="196">
        <v>53.05</v>
      </c>
      <c r="Y54" s="196">
        <v>0</v>
      </c>
      <c r="Z54">
        <v>0</v>
      </c>
      <c r="AA54" s="196">
        <v>0</v>
      </c>
      <c r="AB54" s="196">
        <v>-0.21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117.28</v>
      </c>
      <c r="AQ54" s="196">
        <v>38.01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460.56</v>
      </c>
      <c r="L55" s="196">
        <v>9.0399999999999991</v>
      </c>
      <c r="M55" s="196">
        <v>61.18</v>
      </c>
      <c r="N55" s="196">
        <v>24.89</v>
      </c>
      <c r="O55" s="196">
        <v>70.319999999999993</v>
      </c>
      <c r="P55" s="196">
        <v>23.81</v>
      </c>
      <c r="Q55" s="196">
        <v>4.45</v>
      </c>
      <c r="R55" s="196">
        <v>17.87</v>
      </c>
      <c r="S55" s="196">
        <v>11.12</v>
      </c>
      <c r="T55" s="196">
        <v>0</v>
      </c>
      <c r="U55" s="196">
        <v>49.23</v>
      </c>
      <c r="V55" s="196">
        <v>8.73</v>
      </c>
      <c r="W55" s="196">
        <v>13.48</v>
      </c>
      <c r="X55" s="196">
        <v>53.05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117.28</v>
      </c>
      <c r="AQ55" s="196">
        <v>38.020000000000003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412.58</v>
      </c>
      <c r="L56" s="196">
        <v>9.0399999999999991</v>
      </c>
      <c r="M56" s="196">
        <v>61.18</v>
      </c>
      <c r="N56" s="196">
        <v>24.89</v>
      </c>
      <c r="O56" s="196">
        <v>70.319999999999993</v>
      </c>
      <c r="P56" s="196">
        <v>23.81</v>
      </c>
      <c r="Q56" s="196">
        <v>4.45</v>
      </c>
      <c r="R56" s="196">
        <v>17.87</v>
      </c>
      <c r="S56" s="196">
        <v>11.12</v>
      </c>
      <c r="T56" s="196">
        <v>0</v>
      </c>
      <c r="U56" s="196">
        <v>49.23</v>
      </c>
      <c r="V56" s="196">
        <v>9.1</v>
      </c>
      <c r="W56" s="196">
        <v>14.06</v>
      </c>
      <c r="X56" s="196">
        <v>53.05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117.28</v>
      </c>
      <c r="AQ56" s="196">
        <v>38.020000000000003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364.61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23.81</v>
      </c>
      <c r="Q57" s="196">
        <v>4.45</v>
      </c>
      <c r="R57" s="196">
        <v>17.87</v>
      </c>
      <c r="S57" s="196">
        <v>11.12</v>
      </c>
      <c r="T57" s="196">
        <v>0</v>
      </c>
      <c r="U57" s="196">
        <v>49.23</v>
      </c>
      <c r="V57" s="196">
        <v>8.74</v>
      </c>
      <c r="W57" s="196">
        <v>13.48</v>
      </c>
      <c r="X57" s="196">
        <v>53.05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117.28</v>
      </c>
      <c r="AQ57" s="196">
        <v>38.020000000000003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316.63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23.81</v>
      </c>
      <c r="Q58" s="196">
        <v>4.45</v>
      </c>
      <c r="R58" s="196">
        <v>17.87</v>
      </c>
      <c r="S58" s="196">
        <v>11.12</v>
      </c>
      <c r="T58" s="196">
        <v>0</v>
      </c>
      <c r="U58" s="196">
        <v>49.23</v>
      </c>
      <c r="V58" s="196">
        <v>8.74</v>
      </c>
      <c r="W58" s="196">
        <v>14.06</v>
      </c>
      <c r="X58" s="196">
        <v>53.05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117.28</v>
      </c>
      <c r="AQ58" s="196">
        <v>38.020000000000003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268.66000000000003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23.81</v>
      </c>
      <c r="Q59" s="196">
        <v>4.45</v>
      </c>
      <c r="R59" s="196">
        <v>17.87</v>
      </c>
      <c r="S59" s="196">
        <v>11.12</v>
      </c>
      <c r="T59" s="196">
        <v>0</v>
      </c>
      <c r="U59" s="196">
        <v>49.23</v>
      </c>
      <c r="V59" s="196">
        <v>8.74</v>
      </c>
      <c r="W59" s="196">
        <v>13.48</v>
      </c>
      <c r="X59" s="196">
        <v>53.05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117.28</v>
      </c>
      <c r="AQ59" s="196">
        <v>38.020000000000003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268.66000000000003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23.81</v>
      </c>
      <c r="Q60" s="196">
        <v>4.45</v>
      </c>
      <c r="R60" s="196">
        <v>17.87</v>
      </c>
      <c r="S60" s="196">
        <v>11.12</v>
      </c>
      <c r="T60" s="196">
        <v>0</v>
      </c>
      <c r="U60" s="196">
        <v>49.23</v>
      </c>
      <c r="V60" s="196">
        <v>8.74</v>
      </c>
      <c r="W60" s="196">
        <v>13.48</v>
      </c>
      <c r="X60" s="196">
        <v>53.05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117.28</v>
      </c>
      <c r="AQ60" s="196">
        <v>38.020000000000003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268.66000000000003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23.81</v>
      </c>
      <c r="Q61" s="196">
        <v>4.45</v>
      </c>
      <c r="R61" s="196">
        <v>17.87</v>
      </c>
      <c r="S61" s="196">
        <v>11.12</v>
      </c>
      <c r="T61" s="196">
        <v>0</v>
      </c>
      <c r="U61" s="196">
        <v>49.23</v>
      </c>
      <c r="V61" s="196">
        <v>8.74</v>
      </c>
      <c r="W61" s="196">
        <v>13.48</v>
      </c>
      <c r="X61" s="196">
        <v>53.05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117.28</v>
      </c>
      <c r="AQ61" s="196">
        <v>38.020000000000003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268.66000000000003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23.81</v>
      </c>
      <c r="Q62" s="196">
        <v>4.45</v>
      </c>
      <c r="R62" s="196">
        <v>17.87</v>
      </c>
      <c r="S62" s="196">
        <v>11.12</v>
      </c>
      <c r="T62" s="196">
        <v>0</v>
      </c>
      <c r="U62" s="196">
        <v>49.23</v>
      </c>
      <c r="V62" s="196">
        <v>8.74</v>
      </c>
      <c r="W62" s="196">
        <v>13.48</v>
      </c>
      <c r="X62" s="196">
        <v>53.05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117.28</v>
      </c>
      <c r="AQ62" s="196">
        <v>38.020000000000003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268.66000000000003</v>
      </c>
      <c r="L63" s="196">
        <v>9.0399999999999991</v>
      </c>
      <c r="M63" s="196">
        <v>61.18</v>
      </c>
      <c r="N63" s="196">
        <v>24.89</v>
      </c>
      <c r="O63" s="196">
        <v>70.319999999999993</v>
      </c>
      <c r="P63" s="196">
        <v>23.81</v>
      </c>
      <c r="Q63" s="196">
        <v>4.45</v>
      </c>
      <c r="R63" s="196">
        <v>17.87</v>
      </c>
      <c r="S63" s="196">
        <v>11.12</v>
      </c>
      <c r="T63" s="196">
        <v>0</v>
      </c>
      <c r="U63" s="196">
        <v>49.23</v>
      </c>
      <c r="V63" s="196">
        <v>8.74</v>
      </c>
      <c r="W63" s="196">
        <v>13.48</v>
      </c>
      <c r="X63" s="196">
        <v>53.05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117.28</v>
      </c>
      <c r="AQ63" s="196">
        <v>38.020000000000003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316.63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23.81</v>
      </c>
      <c r="Q64" s="196">
        <v>4.45</v>
      </c>
      <c r="R64" s="196">
        <v>17.87</v>
      </c>
      <c r="S64" s="196">
        <v>11.12</v>
      </c>
      <c r="T64" s="196">
        <v>0</v>
      </c>
      <c r="U64" s="196">
        <v>49.23</v>
      </c>
      <c r="V64" s="196">
        <v>8.74</v>
      </c>
      <c r="W64" s="196">
        <v>13.48</v>
      </c>
      <c r="X64" s="196">
        <v>53.05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117.28</v>
      </c>
      <c r="AQ64" s="196">
        <v>38.020000000000003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364.61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23.81</v>
      </c>
      <c r="Q65" s="196">
        <v>4.45</v>
      </c>
      <c r="R65" s="196">
        <v>17.87</v>
      </c>
      <c r="S65" s="196">
        <v>11.12</v>
      </c>
      <c r="T65" s="196">
        <v>0</v>
      </c>
      <c r="U65" s="196">
        <v>49.23</v>
      </c>
      <c r="V65" s="196">
        <v>8.73</v>
      </c>
      <c r="W65" s="196">
        <v>13.48</v>
      </c>
      <c r="X65" s="196">
        <v>53.05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117.28</v>
      </c>
      <c r="AQ65" s="196">
        <v>38.020000000000003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410.75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23.81</v>
      </c>
      <c r="Q66" s="196">
        <v>4.45</v>
      </c>
      <c r="R66" s="196">
        <v>17.87</v>
      </c>
      <c r="S66" s="196">
        <v>11.12</v>
      </c>
      <c r="T66" s="196">
        <v>0</v>
      </c>
      <c r="U66" s="196">
        <v>49.23</v>
      </c>
      <c r="V66" s="196">
        <v>8.73</v>
      </c>
      <c r="W66" s="196">
        <v>13.48</v>
      </c>
      <c r="X66" s="196">
        <v>53.05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117.28</v>
      </c>
      <c r="AQ66" s="196">
        <v>38.020000000000003</v>
      </c>
      <c r="AR66" s="196">
        <v>46.15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460.56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23.81</v>
      </c>
      <c r="Q67" s="196">
        <v>4.45</v>
      </c>
      <c r="R67" s="196">
        <v>17.87</v>
      </c>
      <c r="S67" s="196">
        <v>11.12</v>
      </c>
      <c r="T67" s="196">
        <v>0</v>
      </c>
      <c r="U67" s="196">
        <v>49.23</v>
      </c>
      <c r="V67" s="196">
        <v>8.73</v>
      </c>
      <c r="W67" s="196">
        <v>13.48</v>
      </c>
      <c r="X67" s="196">
        <v>53.05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117.28</v>
      </c>
      <c r="AQ67" s="196">
        <v>38.020000000000003</v>
      </c>
      <c r="AR67" s="196">
        <v>30.04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488.97</v>
      </c>
      <c r="L68" s="196">
        <v>9.0399999999999991</v>
      </c>
      <c r="M68" s="196">
        <v>61.18</v>
      </c>
      <c r="N68" s="196">
        <v>24.89</v>
      </c>
      <c r="O68" s="196">
        <v>70.319999999999993</v>
      </c>
      <c r="P68" s="196">
        <v>23.81</v>
      </c>
      <c r="Q68" s="196">
        <v>4.45</v>
      </c>
      <c r="R68" s="196">
        <v>17.87</v>
      </c>
      <c r="S68" s="196">
        <v>11.12</v>
      </c>
      <c r="T68" s="196">
        <v>0</v>
      </c>
      <c r="U68" s="196">
        <v>49.23</v>
      </c>
      <c r="V68" s="196">
        <v>8.73</v>
      </c>
      <c r="W68" s="196">
        <v>13.48</v>
      </c>
      <c r="X68" s="196">
        <v>53.05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117.28</v>
      </c>
      <c r="AQ68" s="196">
        <v>38.020000000000003</v>
      </c>
      <c r="AR68" s="196">
        <v>13.7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488.76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23.81</v>
      </c>
      <c r="Q69" s="196">
        <v>4.45</v>
      </c>
      <c r="R69" s="196">
        <v>17.86</v>
      </c>
      <c r="S69" s="196">
        <v>11.12</v>
      </c>
      <c r="T69" s="196">
        <v>0</v>
      </c>
      <c r="U69" s="196">
        <v>49.23</v>
      </c>
      <c r="V69" s="196">
        <v>8.73</v>
      </c>
      <c r="W69" s="196">
        <v>13.48</v>
      </c>
      <c r="X69" s="196">
        <v>53.05</v>
      </c>
      <c r="Y69" s="196">
        <v>0</v>
      </c>
      <c r="Z69">
        <v>0</v>
      </c>
      <c r="AA69" s="196">
        <v>0</v>
      </c>
      <c r="AB69" s="196">
        <v>11.57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113.39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117.28</v>
      </c>
      <c r="AQ69" s="196">
        <v>38.01</v>
      </c>
      <c r="AR69" s="196">
        <v>5.09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488.76</v>
      </c>
      <c r="L70" s="196">
        <v>9.0399999999999991</v>
      </c>
      <c r="M70" s="196">
        <v>61.18</v>
      </c>
      <c r="N70" s="196">
        <v>24.89</v>
      </c>
      <c r="O70" s="196">
        <v>70.319999999999993</v>
      </c>
      <c r="P70" s="196">
        <v>23.81</v>
      </c>
      <c r="Q70" s="196">
        <v>4.45</v>
      </c>
      <c r="R70" s="196">
        <v>17.86</v>
      </c>
      <c r="S70" s="196">
        <v>11.12</v>
      </c>
      <c r="T70" s="196">
        <v>0</v>
      </c>
      <c r="U70" s="196">
        <v>49.23</v>
      </c>
      <c r="V70" s="196">
        <v>8.73</v>
      </c>
      <c r="W70" s="196">
        <v>13.48</v>
      </c>
      <c r="X70" s="196">
        <v>53.05</v>
      </c>
      <c r="Y70" s="196">
        <v>0</v>
      </c>
      <c r="Z70">
        <v>0</v>
      </c>
      <c r="AA70" s="196">
        <v>0</v>
      </c>
      <c r="AB70" s="196">
        <v>11.57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103.39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117.28</v>
      </c>
      <c r="AQ70" s="196">
        <v>38.01</v>
      </c>
      <c r="AR70" s="196">
        <v>0.91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488.76</v>
      </c>
      <c r="L71" s="196">
        <v>9.0399999999999991</v>
      </c>
      <c r="M71" s="196">
        <v>61.18</v>
      </c>
      <c r="N71" s="196">
        <v>24.89</v>
      </c>
      <c r="O71" s="196">
        <v>70.319999999999993</v>
      </c>
      <c r="P71" s="196">
        <v>23.81</v>
      </c>
      <c r="Q71" s="196">
        <v>4.45</v>
      </c>
      <c r="R71" s="196">
        <v>17.86</v>
      </c>
      <c r="S71" s="196">
        <v>11.12</v>
      </c>
      <c r="T71" s="196">
        <v>0</v>
      </c>
      <c r="U71" s="196">
        <v>49.23</v>
      </c>
      <c r="V71" s="196">
        <v>8.73</v>
      </c>
      <c r="W71" s="196">
        <v>13.48</v>
      </c>
      <c r="X71" s="196">
        <v>53.05</v>
      </c>
      <c r="Y71" s="196">
        <v>0</v>
      </c>
      <c r="Z71">
        <v>0</v>
      </c>
      <c r="AA71" s="196">
        <v>0</v>
      </c>
      <c r="AB71" s="196">
        <v>1.41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200</v>
      </c>
      <c r="AN71" s="196">
        <v>0</v>
      </c>
      <c r="AO71">
        <v>0</v>
      </c>
      <c r="AP71" s="196">
        <v>117.28</v>
      </c>
      <c r="AQ71" s="196">
        <v>38.01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488.76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23.81</v>
      </c>
      <c r="Q72" s="196">
        <v>4.45</v>
      </c>
      <c r="R72" s="196">
        <v>17.86</v>
      </c>
      <c r="S72" s="196">
        <v>11.12</v>
      </c>
      <c r="T72" s="196">
        <v>0</v>
      </c>
      <c r="U72" s="196">
        <v>49.23</v>
      </c>
      <c r="V72" s="196">
        <v>8.73</v>
      </c>
      <c r="W72" s="196">
        <v>13.48</v>
      </c>
      <c r="X72" s="196">
        <v>53.05</v>
      </c>
      <c r="Y72" s="196">
        <v>0</v>
      </c>
      <c r="Z72">
        <v>0</v>
      </c>
      <c r="AA72" s="196">
        <v>0</v>
      </c>
      <c r="AB72" s="196">
        <v>11.57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200</v>
      </c>
      <c r="AN72" s="196">
        <v>0</v>
      </c>
      <c r="AO72">
        <v>0</v>
      </c>
      <c r="AP72" s="196">
        <v>117.28</v>
      </c>
      <c r="AQ72" s="196">
        <v>38.01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488.76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23.81</v>
      </c>
      <c r="Q73" s="196">
        <v>4.45</v>
      </c>
      <c r="R73" s="196">
        <v>17.86</v>
      </c>
      <c r="S73" s="196">
        <v>11.12</v>
      </c>
      <c r="T73" s="196">
        <v>0</v>
      </c>
      <c r="U73" s="196">
        <v>49.23</v>
      </c>
      <c r="V73" s="196">
        <v>8.73</v>
      </c>
      <c r="W73" s="196">
        <v>13.48</v>
      </c>
      <c r="X73" s="196">
        <v>53.05</v>
      </c>
      <c r="Y73" s="196">
        <v>0</v>
      </c>
      <c r="Z73">
        <v>0</v>
      </c>
      <c r="AA73" s="196">
        <v>0</v>
      </c>
      <c r="AB73" s="196">
        <v>11.57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200</v>
      </c>
      <c r="AN73" s="196">
        <v>0</v>
      </c>
      <c r="AO73">
        <v>0</v>
      </c>
      <c r="AP73" s="196">
        <v>117.28</v>
      </c>
      <c r="AQ73" s="196">
        <v>38.01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23.81</v>
      </c>
      <c r="Q74" s="196">
        <v>4.45</v>
      </c>
      <c r="R74" s="196">
        <v>17.86</v>
      </c>
      <c r="S74" s="196">
        <v>11.12</v>
      </c>
      <c r="T74" s="196">
        <v>0</v>
      </c>
      <c r="U74" s="196">
        <v>49.23</v>
      </c>
      <c r="V74" s="196">
        <v>8.73</v>
      </c>
      <c r="W74" s="196">
        <v>13.48</v>
      </c>
      <c r="X74" s="196">
        <v>53.05</v>
      </c>
      <c r="Y74" s="196">
        <v>0</v>
      </c>
      <c r="Z74">
        <v>0</v>
      </c>
      <c r="AA74" s="196">
        <v>0</v>
      </c>
      <c r="AB74" s="196">
        <v>11.57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200</v>
      </c>
      <c r="AN74" s="196">
        <v>0</v>
      </c>
      <c r="AO74">
        <v>0</v>
      </c>
      <c r="AP74" s="196">
        <v>117.28</v>
      </c>
      <c r="AQ74" s="196">
        <v>38.01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23.81</v>
      </c>
      <c r="Q75" s="196">
        <v>4.45</v>
      </c>
      <c r="R75" s="196">
        <v>17.86</v>
      </c>
      <c r="S75" s="196">
        <v>11.12</v>
      </c>
      <c r="T75" s="196">
        <v>0</v>
      </c>
      <c r="U75" s="196">
        <v>49.23</v>
      </c>
      <c r="V75" s="196">
        <v>8.73</v>
      </c>
      <c r="W75" s="196">
        <v>13.48</v>
      </c>
      <c r="X75" s="196">
        <v>53.05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150</v>
      </c>
      <c r="AN75" s="196">
        <v>0</v>
      </c>
      <c r="AO75">
        <v>0</v>
      </c>
      <c r="AP75" s="196">
        <v>117.28</v>
      </c>
      <c r="AQ75" s="196">
        <v>38.01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23.81</v>
      </c>
      <c r="Q76" s="196">
        <v>4.45</v>
      </c>
      <c r="R76" s="196">
        <v>17.86</v>
      </c>
      <c r="S76" s="196">
        <v>11.12</v>
      </c>
      <c r="T76" s="196">
        <v>0</v>
      </c>
      <c r="U76" s="196">
        <v>49.23</v>
      </c>
      <c r="V76" s="196">
        <v>8.73</v>
      </c>
      <c r="W76" s="196">
        <v>13.48</v>
      </c>
      <c r="X76" s="196">
        <v>53.05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180</v>
      </c>
      <c r="AN76" s="196">
        <v>0</v>
      </c>
      <c r="AO76">
        <v>0</v>
      </c>
      <c r="AP76" s="196">
        <v>117.28</v>
      </c>
      <c r="AQ76" s="196">
        <v>38.01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23.81</v>
      </c>
      <c r="Q77" s="196">
        <v>4.38</v>
      </c>
      <c r="R77" s="196">
        <v>17.86</v>
      </c>
      <c r="S77" s="196">
        <v>11.12</v>
      </c>
      <c r="T77" s="196">
        <v>0</v>
      </c>
      <c r="U77" s="196">
        <v>49.23</v>
      </c>
      <c r="V77" s="196">
        <v>8.73</v>
      </c>
      <c r="W77" s="196">
        <v>13.48</v>
      </c>
      <c r="X77" s="196">
        <v>53.05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150</v>
      </c>
      <c r="AN77" s="196">
        <v>0</v>
      </c>
      <c r="AO77">
        <v>0</v>
      </c>
      <c r="AP77" s="196">
        <v>117.28</v>
      </c>
      <c r="AQ77" s="196">
        <v>38.01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23.81</v>
      </c>
      <c r="Q78" s="196">
        <v>4.45</v>
      </c>
      <c r="R78" s="196">
        <v>17.86</v>
      </c>
      <c r="S78" s="196">
        <v>11.12</v>
      </c>
      <c r="T78" s="196">
        <v>0</v>
      </c>
      <c r="U78" s="196">
        <v>49.23</v>
      </c>
      <c r="V78" s="196">
        <v>8.73</v>
      </c>
      <c r="W78" s="196">
        <v>13.48</v>
      </c>
      <c r="X78" s="196">
        <v>53.05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150</v>
      </c>
      <c r="AN78" s="196">
        <v>0</v>
      </c>
      <c r="AO78">
        <v>0</v>
      </c>
      <c r="AP78" s="196">
        <v>117.28</v>
      </c>
      <c r="AQ78" s="196">
        <v>38.01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20.82</v>
      </c>
      <c r="Q79" s="196">
        <v>4.45</v>
      </c>
      <c r="R79" s="196">
        <v>17.86</v>
      </c>
      <c r="S79" s="196">
        <v>11.12</v>
      </c>
      <c r="T79" s="196">
        <v>0</v>
      </c>
      <c r="U79" s="196">
        <v>49.23</v>
      </c>
      <c r="V79" s="196">
        <v>8.73</v>
      </c>
      <c r="W79" s="196">
        <v>13.48</v>
      </c>
      <c r="X79" s="196">
        <v>53.05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150</v>
      </c>
      <c r="AN79" s="196">
        <v>0</v>
      </c>
      <c r="AO79">
        <v>0</v>
      </c>
      <c r="AP79" s="196">
        <v>117.28</v>
      </c>
      <c r="AQ79" s="196">
        <v>38.01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20.82</v>
      </c>
      <c r="Q80" s="196">
        <v>4.45</v>
      </c>
      <c r="R80" s="196">
        <v>17.86</v>
      </c>
      <c r="S80" s="196">
        <v>11.12</v>
      </c>
      <c r="T80" s="196">
        <v>0</v>
      </c>
      <c r="U80" s="196">
        <v>49.23</v>
      </c>
      <c r="V80" s="196">
        <v>8.73</v>
      </c>
      <c r="W80" s="196">
        <v>13.48</v>
      </c>
      <c r="X80" s="196">
        <v>53.05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150</v>
      </c>
      <c r="AN80" s="196">
        <v>0</v>
      </c>
      <c r="AO80">
        <v>0</v>
      </c>
      <c r="AP80" s="196">
        <v>117.28</v>
      </c>
      <c r="AQ80" s="196">
        <v>38.01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20.82</v>
      </c>
      <c r="Q81" s="196">
        <v>4.45</v>
      </c>
      <c r="R81" s="196">
        <v>17.86</v>
      </c>
      <c r="S81" s="196">
        <v>11.12</v>
      </c>
      <c r="T81" s="196">
        <v>0</v>
      </c>
      <c r="U81" s="196">
        <v>49.23</v>
      </c>
      <c r="V81" s="196">
        <v>8.73</v>
      </c>
      <c r="W81" s="196">
        <v>13.48</v>
      </c>
      <c r="X81" s="196">
        <v>53.05</v>
      </c>
      <c r="Y81" s="196">
        <v>0</v>
      </c>
      <c r="Z81">
        <v>0</v>
      </c>
      <c r="AA81" s="196">
        <v>0</v>
      </c>
      <c r="AB81" s="196">
        <v>-0.21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150</v>
      </c>
      <c r="AN81" s="196">
        <v>0</v>
      </c>
      <c r="AO81">
        <v>0</v>
      </c>
      <c r="AP81" s="196">
        <v>117.28</v>
      </c>
      <c r="AQ81" s="196">
        <v>38.01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20.82</v>
      </c>
      <c r="Q82" s="196">
        <v>4.45</v>
      </c>
      <c r="R82" s="196">
        <v>17.86</v>
      </c>
      <c r="S82" s="196">
        <v>11.12</v>
      </c>
      <c r="T82" s="196">
        <v>0</v>
      </c>
      <c r="U82" s="196">
        <v>49.23</v>
      </c>
      <c r="V82" s="196">
        <v>8.73</v>
      </c>
      <c r="W82" s="196">
        <v>13.48</v>
      </c>
      <c r="X82" s="196">
        <v>53.05</v>
      </c>
      <c r="Y82" s="196">
        <v>0</v>
      </c>
      <c r="Z82">
        <v>0</v>
      </c>
      <c r="AA82" s="196">
        <v>0</v>
      </c>
      <c r="AB82" s="196">
        <v>-0.21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113.39</v>
      </c>
      <c r="AJ82" s="196">
        <v>0</v>
      </c>
      <c r="AK82" s="196">
        <v>0</v>
      </c>
      <c r="AL82" s="196">
        <v>0</v>
      </c>
      <c r="AM82" s="196">
        <v>150</v>
      </c>
      <c r="AN82" s="196">
        <v>0</v>
      </c>
      <c r="AO82">
        <v>0</v>
      </c>
      <c r="AP82" s="196">
        <v>117.28</v>
      </c>
      <c r="AQ82" s="196">
        <v>38.01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488.98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20.82</v>
      </c>
      <c r="Q83" s="196">
        <v>4.45</v>
      </c>
      <c r="R83" s="196">
        <v>17.86</v>
      </c>
      <c r="S83" s="196">
        <v>11.12</v>
      </c>
      <c r="T83" s="196">
        <v>0</v>
      </c>
      <c r="U83" s="196">
        <v>48.68</v>
      </c>
      <c r="V83" s="196">
        <v>8.73</v>
      </c>
      <c r="W83" s="196">
        <v>13.48</v>
      </c>
      <c r="X83" s="196">
        <v>53.05</v>
      </c>
      <c r="Y83" s="196">
        <v>0</v>
      </c>
      <c r="Z83">
        <v>0</v>
      </c>
      <c r="AA83" s="196">
        <v>0</v>
      </c>
      <c r="AB83" s="196">
        <v>-0.21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117.39</v>
      </c>
      <c r="AJ83" s="196">
        <v>0</v>
      </c>
      <c r="AK83" s="196">
        <v>0</v>
      </c>
      <c r="AL83" s="196">
        <v>0</v>
      </c>
      <c r="AM83" s="196">
        <v>150</v>
      </c>
      <c r="AN83" s="196">
        <v>0</v>
      </c>
      <c r="AO83">
        <v>0</v>
      </c>
      <c r="AP83" s="196">
        <v>117.28</v>
      </c>
      <c r="AQ83" s="196">
        <v>38.01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488.98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20.82</v>
      </c>
      <c r="Q84" s="196">
        <v>4.45</v>
      </c>
      <c r="R84" s="196">
        <v>17.86</v>
      </c>
      <c r="S84" s="196">
        <v>11.12</v>
      </c>
      <c r="T84" s="196">
        <v>0</v>
      </c>
      <c r="U84" s="196">
        <v>48.68</v>
      </c>
      <c r="V84" s="196">
        <v>8.73</v>
      </c>
      <c r="W84" s="196">
        <v>13.48</v>
      </c>
      <c r="X84" s="196">
        <v>53.05</v>
      </c>
      <c r="Y84" s="196">
        <v>0</v>
      </c>
      <c r="Z84">
        <v>0</v>
      </c>
      <c r="AA84" s="196">
        <v>0</v>
      </c>
      <c r="AB84" s="196">
        <v>-0.21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117.39</v>
      </c>
      <c r="AJ84" s="196">
        <v>0</v>
      </c>
      <c r="AK84" s="196">
        <v>0</v>
      </c>
      <c r="AL84" s="196">
        <v>0</v>
      </c>
      <c r="AM84" s="196">
        <v>150</v>
      </c>
      <c r="AN84" s="196">
        <v>0</v>
      </c>
      <c r="AO84">
        <v>0</v>
      </c>
      <c r="AP84" s="196">
        <v>117.28</v>
      </c>
      <c r="AQ84" s="196">
        <v>38.01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488.98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20.82</v>
      </c>
      <c r="Q85" s="196">
        <v>4.45</v>
      </c>
      <c r="R85" s="196">
        <v>17.86</v>
      </c>
      <c r="S85" s="196">
        <v>11.12</v>
      </c>
      <c r="T85" s="196">
        <v>0</v>
      </c>
      <c r="U85" s="196">
        <v>48.68</v>
      </c>
      <c r="V85" s="196">
        <v>8.73</v>
      </c>
      <c r="W85" s="196">
        <v>13.48</v>
      </c>
      <c r="X85" s="196">
        <v>53.05</v>
      </c>
      <c r="Y85" s="196">
        <v>0</v>
      </c>
      <c r="Z85">
        <v>0</v>
      </c>
      <c r="AA85" s="196">
        <v>0</v>
      </c>
      <c r="AB85" s="196">
        <v>-0.21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117.39</v>
      </c>
      <c r="AJ85" s="196">
        <v>0</v>
      </c>
      <c r="AK85" s="196">
        <v>0</v>
      </c>
      <c r="AL85" s="196">
        <v>0</v>
      </c>
      <c r="AM85" s="196">
        <v>150</v>
      </c>
      <c r="AN85" s="196">
        <v>0</v>
      </c>
      <c r="AO85">
        <v>0</v>
      </c>
      <c r="AP85" s="196">
        <v>117.28</v>
      </c>
      <c r="AQ85" s="196">
        <v>38.01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488.98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20.82</v>
      </c>
      <c r="Q86" s="196">
        <v>4.45</v>
      </c>
      <c r="R86" s="196">
        <v>17.87</v>
      </c>
      <c r="S86" s="196">
        <v>11.12</v>
      </c>
      <c r="T86" s="196">
        <v>0</v>
      </c>
      <c r="U86" s="196">
        <v>48.68</v>
      </c>
      <c r="V86" s="196">
        <v>8.73</v>
      </c>
      <c r="W86" s="196">
        <v>13.48</v>
      </c>
      <c r="X86" s="196">
        <v>53.05</v>
      </c>
      <c r="Y86" s="196">
        <v>0</v>
      </c>
      <c r="Z86">
        <v>0</v>
      </c>
      <c r="AA86" s="196">
        <v>0</v>
      </c>
      <c r="AB86" s="196">
        <v>-0.21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117.39</v>
      </c>
      <c r="AJ86" s="196">
        <v>0</v>
      </c>
      <c r="AK86" s="196">
        <v>0</v>
      </c>
      <c r="AL86" s="196">
        <v>0</v>
      </c>
      <c r="AM86" s="196">
        <v>150</v>
      </c>
      <c r="AN86" s="196">
        <v>0</v>
      </c>
      <c r="AO86">
        <v>0</v>
      </c>
      <c r="AP86" s="196">
        <v>117.28</v>
      </c>
      <c r="AQ86" s="196">
        <v>38.020000000000003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488.98</v>
      </c>
      <c r="L87" s="196">
        <v>9.42</v>
      </c>
      <c r="M87" s="196">
        <v>61.18</v>
      </c>
      <c r="N87" s="196">
        <v>24.89</v>
      </c>
      <c r="O87" s="196">
        <v>70.319999999999993</v>
      </c>
      <c r="P87" s="196">
        <v>20.82</v>
      </c>
      <c r="Q87" s="196">
        <v>4.45</v>
      </c>
      <c r="R87" s="196">
        <v>17.87</v>
      </c>
      <c r="S87" s="196">
        <v>11.12</v>
      </c>
      <c r="T87" s="196">
        <v>0</v>
      </c>
      <c r="U87" s="196">
        <v>48.68</v>
      </c>
      <c r="V87" s="196">
        <v>8.73</v>
      </c>
      <c r="W87" s="196">
        <v>13.48</v>
      </c>
      <c r="X87" s="196">
        <v>53.05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150</v>
      </c>
      <c r="AN87" s="196">
        <v>0</v>
      </c>
      <c r="AO87">
        <v>0</v>
      </c>
      <c r="AP87" s="196">
        <v>117.28</v>
      </c>
      <c r="AQ87" s="196">
        <v>38.020000000000003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488.98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20.82</v>
      </c>
      <c r="Q88" s="196">
        <v>4.45</v>
      </c>
      <c r="R88" s="196">
        <v>17.87</v>
      </c>
      <c r="S88" s="196">
        <v>11.12</v>
      </c>
      <c r="T88" s="196">
        <v>0</v>
      </c>
      <c r="U88" s="196">
        <v>48.68</v>
      </c>
      <c r="V88" s="196">
        <v>8.73</v>
      </c>
      <c r="W88" s="196">
        <v>13.48</v>
      </c>
      <c r="X88" s="196">
        <v>53.05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150</v>
      </c>
      <c r="AN88" s="196">
        <v>0</v>
      </c>
      <c r="AO88">
        <v>0</v>
      </c>
      <c r="AP88" s="196">
        <v>117.28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488.98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20.82</v>
      </c>
      <c r="Q89" s="196">
        <v>5.05</v>
      </c>
      <c r="R89" s="196">
        <v>17.87</v>
      </c>
      <c r="S89" s="196">
        <v>11.12</v>
      </c>
      <c r="T89" s="196">
        <v>0</v>
      </c>
      <c r="U89" s="196">
        <v>49.22</v>
      </c>
      <c r="V89" s="196">
        <v>8.73</v>
      </c>
      <c r="W89" s="196">
        <v>14.06</v>
      </c>
      <c r="X89" s="196">
        <v>53.05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117.28</v>
      </c>
      <c r="AQ89" s="196">
        <v>38.020000000000003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488.98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20.82</v>
      </c>
      <c r="Q90" s="196">
        <v>5.05</v>
      </c>
      <c r="R90" s="196">
        <v>17.87</v>
      </c>
      <c r="S90" s="196">
        <v>11.12</v>
      </c>
      <c r="T90" s="196">
        <v>0</v>
      </c>
      <c r="U90" s="196">
        <v>49.31</v>
      </c>
      <c r="V90" s="196">
        <v>8.73</v>
      </c>
      <c r="W90" s="196">
        <v>14.06</v>
      </c>
      <c r="X90" s="196">
        <v>53.05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117.28</v>
      </c>
      <c r="AQ90" s="196">
        <v>38.020000000000003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431.78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20.82</v>
      </c>
      <c r="Q91" s="196">
        <v>5.76</v>
      </c>
      <c r="R91" s="196">
        <v>17.87</v>
      </c>
      <c r="S91" s="196">
        <v>11.12</v>
      </c>
      <c r="T91" s="196">
        <v>0</v>
      </c>
      <c r="U91" s="196">
        <v>49.31</v>
      </c>
      <c r="V91" s="196">
        <v>8.73</v>
      </c>
      <c r="W91" s="196">
        <v>14.06</v>
      </c>
      <c r="X91" s="196">
        <v>53.05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117.28</v>
      </c>
      <c r="AQ91" s="196">
        <v>38.020000000000003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402.99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20.82</v>
      </c>
      <c r="Q92" s="196">
        <v>5.76</v>
      </c>
      <c r="R92" s="196">
        <v>17.87</v>
      </c>
      <c r="S92" s="196">
        <v>11.12</v>
      </c>
      <c r="T92" s="196">
        <v>0</v>
      </c>
      <c r="U92" s="196">
        <v>49.31</v>
      </c>
      <c r="V92" s="196">
        <v>8.73</v>
      </c>
      <c r="W92" s="196">
        <v>14.06</v>
      </c>
      <c r="X92" s="196">
        <v>53.05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117.28</v>
      </c>
      <c r="AQ92" s="196">
        <v>38.020000000000003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383.8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20.82</v>
      </c>
      <c r="Q93" s="196">
        <v>5.76</v>
      </c>
      <c r="R93" s="196">
        <v>17.87</v>
      </c>
      <c r="S93" s="196">
        <v>11.12</v>
      </c>
      <c r="T93" s="196">
        <v>0</v>
      </c>
      <c r="U93" s="196">
        <v>49.31</v>
      </c>
      <c r="V93" s="196">
        <v>8.74</v>
      </c>
      <c r="W93" s="196">
        <v>14.07</v>
      </c>
      <c r="X93" s="196">
        <v>53.05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117.28</v>
      </c>
      <c r="AQ93" s="196">
        <v>38.020000000000003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316.64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20.82</v>
      </c>
      <c r="Q94" s="196">
        <v>5.76</v>
      </c>
      <c r="R94" s="196">
        <v>17.87</v>
      </c>
      <c r="S94" s="196">
        <v>11.12</v>
      </c>
      <c r="T94" s="196">
        <v>0</v>
      </c>
      <c r="U94" s="196">
        <v>49.31</v>
      </c>
      <c r="V94" s="196">
        <v>8.74</v>
      </c>
      <c r="W94" s="196">
        <v>14.07</v>
      </c>
      <c r="X94" s="196">
        <v>53.05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117.28</v>
      </c>
      <c r="AQ94" s="196">
        <v>38.020000000000003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259.07</v>
      </c>
      <c r="L95" s="196">
        <v>9.0399999999999991</v>
      </c>
      <c r="M95" s="196">
        <v>61.18</v>
      </c>
      <c r="N95" s="196">
        <v>24.89</v>
      </c>
      <c r="O95" s="196">
        <v>70.319999999999993</v>
      </c>
      <c r="P95" s="196">
        <v>20.82</v>
      </c>
      <c r="Q95" s="196">
        <v>5.76</v>
      </c>
      <c r="R95" s="196">
        <v>18.62</v>
      </c>
      <c r="S95" s="196">
        <v>11.12</v>
      </c>
      <c r="T95" s="196">
        <v>0</v>
      </c>
      <c r="U95" s="196">
        <v>49.31</v>
      </c>
      <c r="V95" s="196">
        <v>8.73</v>
      </c>
      <c r="W95" s="196">
        <v>14.16</v>
      </c>
      <c r="X95" s="196">
        <v>53.05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117.28</v>
      </c>
      <c r="AQ95" s="196">
        <v>38.020000000000003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259.07</v>
      </c>
      <c r="L96" s="196">
        <v>2.88</v>
      </c>
      <c r="M96" s="196">
        <v>61.18</v>
      </c>
      <c r="N96" s="196">
        <v>24.89</v>
      </c>
      <c r="O96" s="196">
        <v>70.319999999999993</v>
      </c>
      <c r="P96" s="196">
        <v>20.82</v>
      </c>
      <c r="Q96" s="196">
        <v>1.92</v>
      </c>
      <c r="R96" s="196">
        <v>7.67</v>
      </c>
      <c r="S96" s="196">
        <v>5.76</v>
      </c>
      <c r="T96" s="196">
        <v>0</v>
      </c>
      <c r="U96" s="196">
        <v>49.31</v>
      </c>
      <c r="V96" s="196">
        <v>2.88</v>
      </c>
      <c r="W96" s="196">
        <v>14.16</v>
      </c>
      <c r="X96" s="196">
        <v>53.05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117.28</v>
      </c>
      <c r="AQ96" s="196">
        <v>14.39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259.07</v>
      </c>
      <c r="L97" s="196">
        <v>2.88</v>
      </c>
      <c r="M97" s="196">
        <v>61.18</v>
      </c>
      <c r="N97" s="196">
        <v>24.89</v>
      </c>
      <c r="O97" s="196">
        <v>70.319999999999993</v>
      </c>
      <c r="P97" s="196">
        <v>20.82</v>
      </c>
      <c r="Q97" s="196">
        <v>1.92</v>
      </c>
      <c r="R97" s="196">
        <v>7.67</v>
      </c>
      <c r="S97" s="196">
        <v>5.76</v>
      </c>
      <c r="T97" s="196">
        <v>0</v>
      </c>
      <c r="U97" s="196">
        <v>50.95</v>
      </c>
      <c r="V97" s="196">
        <v>2.88</v>
      </c>
      <c r="W97" s="196">
        <v>14.16</v>
      </c>
      <c r="X97" s="196">
        <v>53.05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57.57</v>
      </c>
      <c r="AQ97" s="196">
        <v>14.39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259.07</v>
      </c>
      <c r="L98" s="196">
        <v>2.88</v>
      </c>
      <c r="M98" s="196">
        <v>61.18</v>
      </c>
      <c r="N98" s="196">
        <v>24.89</v>
      </c>
      <c r="O98" s="196">
        <v>70.319999999999993</v>
      </c>
      <c r="P98" s="196">
        <v>20.82</v>
      </c>
      <c r="Q98" s="196">
        <v>1.92</v>
      </c>
      <c r="R98" s="196">
        <v>7.67</v>
      </c>
      <c r="S98" s="196">
        <v>5.76</v>
      </c>
      <c r="T98" s="196">
        <v>0</v>
      </c>
      <c r="U98" s="196">
        <v>52.83</v>
      </c>
      <c r="V98" s="196">
        <v>2.88</v>
      </c>
      <c r="W98" s="196">
        <v>4.51</v>
      </c>
      <c r="X98" s="196">
        <v>14.39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57.57</v>
      </c>
      <c r="AQ98" s="196">
        <v>14.39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9.3634575000000009</v>
      </c>
      <c r="L99">
        <f t="shared" si="0"/>
        <v>0.16773749999999996</v>
      </c>
      <c r="M99">
        <f t="shared" si="0"/>
        <v>1.4683200000000012</v>
      </c>
      <c r="N99">
        <f t="shared" si="0"/>
        <v>0.59736000000000045</v>
      </c>
      <c r="O99">
        <f t="shared" si="0"/>
        <v>1.6876799999999981</v>
      </c>
      <c r="P99">
        <f t="shared" si="0"/>
        <v>0.55648999999999949</v>
      </c>
      <c r="Q99">
        <f t="shared" si="0"/>
        <v>9.0857499999999911E-2</v>
      </c>
      <c r="R99">
        <f t="shared" si="0"/>
        <v>0.36003249999999959</v>
      </c>
      <c r="S99">
        <f t="shared" si="0"/>
        <v>0.22273750000000003</v>
      </c>
      <c r="T99">
        <f t="shared" si="0"/>
        <v>0</v>
      </c>
      <c r="U99">
        <f t="shared" si="0"/>
        <v>1.1821625000000011</v>
      </c>
      <c r="V99">
        <f t="shared" si="0"/>
        <v>0.16919000000000017</v>
      </c>
      <c r="W99">
        <f t="shared" si="0"/>
        <v>0.27281750000000016</v>
      </c>
      <c r="X99">
        <f t="shared" si="0"/>
        <v>1.1410375000000019</v>
      </c>
      <c r="Y99">
        <f t="shared" si="0"/>
        <v>0</v>
      </c>
      <c r="Z99">
        <f t="shared" si="0"/>
        <v>0</v>
      </c>
      <c r="AA99">
        <f t="shared" si="0"/>
        <v>2.2437499999999999E-2</v>
      </c>
      <c r="AB99">
        <f t="shared" si="0"/>
        <v>1.8857500000000003E-2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2.9783550000000005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4.0495000000000001</v>
      </c>
      <c r="AN99">
        <f t="shared" si="0"/>
        <v>0</v>
      </c>
      <c r="AO99">
        <f t="shared" si="0"/>
        <v>0</v>
      </c>
      <c r="AP99">
        <f t="shared" si="0"/>
        <v>2.4482825000000008</v>
      </c>
      <c r="AQ99">
        <f t="shared" ref="AQ99:AT99" si="1">SUM(AQ3:AQ98)/4000</f>
        <v>0.75059000000000042</v>
      </c>
      <c r="AR99">
        <f t="shared" si="1"/>
        <v>0.40947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33.58</v>
      </c>
      <c r="M3" s="196">
        <v>0</v>
      </c>
      <c r="N3" s="196">
        <v>14.39</v>
      </c>
      <c r="O3" s="196">
        <v>48.34</v>
      </c>
      <c r="P3" s="196">
        <v>59.72</v>
      </c>
      <c r="Q3" s="196">
        <v>1.92</v>
      </c>
      <c r="R3" s="196">
        <v>4.8</v>
      </c>
      <c r="S3" s="196">
        <v>2.88</v>
      </c>
      <c r="T3" s="196">
        <v>0</v>
      </c>
      <c r="U3" s="196">
        <v>262.33</v>
      </c>
      <c r="V3" s="196">
        <v>0</v>
      </c>
      <c r="W3" s="196">
        <v>4.8</v>
      </c>
      <c r="X3" s="196">
        <v>26.25</v>
      </c>
      <c r="Y3" s="196">
        <v>0</v>
      </c>
      <c r="Z3">
        <v>0</v>
      </c>
      <c r="AA3" s="196">
        <v>7.16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33.58</v>
      </c>
      <c r="AQ3" s="196">
        <v>10.55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33.58</v>
      </c>
      <c r="M4" s="196">
        <v>0</v>
      </c>
      <c r="N4" s="196">
        <v>14.39</v>
      </c>
      <c r="O4" s="196">
        <v>48.34</v>
      </c>
      <c r="P4" s="196">
        <v>59.72</v>
      </c>
      <c r="Q4" s="196">
        <v>1.92</v>
      </c>
      <c r="R4" s="196">
        <v>4.8</v>
      </c>
      <c r="S4" s="196">
        <v>2.88</v>
      </c>
      <c r="T4" s="196">
        <v>0</v>
      </c>
      <c r="U4" s="196">
        <v>262.33</v>
      </c>
      <c r="V4" s="196">
        <v>0</v>
      </c>
      <c r="W4" s="196">
        <v>4.8</v>
      </c>
      <c r="X4" s="196">
        <v>25.8</v>
      </c>
      <c r="Y4" s="196">
        <v>0</v>
      </c>
      <c r="Z4">
        <v>0</v>
      </c>
      <c r="AA4" s="196">
        <v>7.16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33.58</v>
      </c>
      <c r="AQ4" s="196">
        <v>10.55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33.58</v>
      </c>
      <c r="M5" s="196">
        <v>0</v>
      </c>
      <c r="N5" s="196">
        <v>14.39</v>
      </c>
      <c r="O5" s="196">
        <v>48.34</v>
      </c>
      <c r="P5" s="196">
        <v>59.72</v>
      </c>
      <c r="Q5" s="196">
        <v>1.92</v>
      </c>
      <c r="R5" s="196">
        <v>4.8</v>
      </c>
      <c r="S5" s="196">
        <v>2.88</v>
      </c>
      <c r="T5" s="196">
        <v>0</v>
      </c>
      <c r="U5" s="196">
        <v>262.33</v>
      </c>
      <c r="V5" s="196">
        <v>0</v>
      </c>
      <c r="W5" s="196">
        <v>4.8</v>
      </c>
      <c r="X5" s="196">
        <v>30.67</v>
      </c>
      <c r="Y5" s="196">
        <v>0</v>
      </c>
      <c r="Z5">
        <v>0</v>
      </c>
      <c r="AA5" s="196">
        <v>7.16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33.58</v>
      </c>
      <c r="AQ5" s="196">
        <v>10.55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33.58</v>
      </c>
      <c r="M6" s="196">
        <v>0</v>
      </c>
      <c r="N6" s="196">
        <v>14.39</v>
      </c>
      <c r="O6" s="196">
        <v>48.34</v>
      </c>
      <c r="P6" s="196">
        <v>59.72</v>
      </c>
      <c r="Q6" s="196">
        <v>1.92</v>
      </c>
      <c r="R6" s="196">
        <v>4.8</v>
      </c>
      <c r="S6" s="196">
        <v>2.88</v>
      </c>
      <c r="T6" s="196">
        <v>0</v>
      </c>
      <c r="U6" s="196">
        <v>262.33</v>
      </c>
      <c r="V6" s="196">
        <v>0</v>
      </c>
      <c r="W6" s="196">
        <v>4.8</v>
      </c>
      <c r="X6" s="196">
        <v>30.67</v>
      </c>
      <c r="Y6" s="196">
        <v>0</v>
      </c>
      <c r="Z6">
        <v>0</v>
      </c>
      <c r="AA6" s="196">
        <v>7.16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33.58</v>
      </c>
      <c r="AQ6" s="196">
        <v>10.55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33.58</v>
      </c>
      <c r="M7" s="196">
        <v>0</v>
      </c>
      <c r="N7" s="196">
        <v>14.39</v>
      </c>
      <c r="O7" s="196">
        <v>48.34</v>
      </c>
      <c r="P7" s="196">
        <v>59.72</v>
      </c>
      <c r="Q7" s="196">
        <v>1.92</v>
      </c>
      <c r="R7" s="196">
        <v>4.8</v>
      </c>
      <c r="S7" s="196">
        <v>2.88</v>
      </c>
      <c r="T7" s="196">
        <v>0</v>
      </c>
      <c r="U7" s="196">
        <v>262.33</v>
      </c>
      <c r="V7" s="196">
        <v>0</v>
      </c>
      <c r="W7" s="196">
        <v>4.8</v>
      </c>
      <c r="X7" s="196">
        <v>25.91</v>
      </c>
      <c r="Y7" s="196">
        <v>0</v>
      </c>
      <c r="Z7">
        <v>0</v>
      </c>
      <c r="AA7" s="196">
        <v>7.16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33.58</v>
      </c>
      <c r="AQ7" s="196">
        <v>10.55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33.58</v>
      </c>
      <c r="M8" s="196">
        <v>0</v>
      </c>
      <c r="N8" s="196">
        <v>14.39</v>
      </c>
      <c r="O8" s="196">
        <v>48.34</v>
      </c>
      <c r="P8" s="196">
        <v>59.72</v>
      </c>
      <c r="Q8" s="196">
        <v>1.92</v>
      </c>
      <c r="R8" s="196">
        <v>4.8</v>
      </c>
      <c r="S8" s="196">
        <v>2.88</v>
      </c>
      <c r="T8" s="196">
        <v>0</v>
      </c>
      <c r="U8" s="196">
        <v>262.33</v>
      </c>
      <c r="V8" s="196">
        <v>0</v>
      </c>
      <c r="W8" s="196">
        <v>4.8</v>
      </c>
      <c r="X8" s="196">
        <v>25.91</v>
      </c>
      <c r="Y8" s="196">
        <v>0</v>
      </c>
      <c r="Z8">
        <v>0</v>
      </c>
      <c r="AA8" s="196">
        <v>6.68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33.58</v>
      </c>
      <c r="AQ8" s="196">
        <v>10.55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33.58</v>
      </c>
      <c r="M9" s="196">
        <v>0</v>
      </c>
      <c r="N9" s="196">
        <v>14.39</v>
      </c>
      <c r="O9" s="196">
        <v>48.34</v>
      </c>
      <c r="P9" s="196">
        <v>59.72</v>
      </c>
      <c r="Q9" s="196">
        <v>1.92</v>
      </c>
      <c r="R9" s="196">
        <v>4.8</v>
      </c>
      <c r="S9" s="196">
        <v>2.88</v>
      </c>
      <c r="T9" s="196">
        <v>0</v>
      </c>
      <c r="U9" s="196">
        <v>262.33</v>
      </c>
      <c r="V9" s="196">
        <v>0</v>
      </c>
      <c r="W9" s="196">
        <v>4.8</v>
      </c>
      <c r="X9" s="196">
        <v>15.35</v>
      </c>
      <c r="Y9" s="196">
        <v>0</v>
      </c>
      <c r="Z9">
        <v>0</v>
      </c>
      <c r="AA9" s="196">
        <v>6.68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33.58</v>
      </c>
      <c r="AQ9" s="196">
        <v>10.55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33.58</v>
      </c>
      <c r="M10" s="196">
        <v>0</v>
      </c>
      <c r="N10" s="196">
        <v>14.39</v>
      </c>
      <c r="O10" s="196">
        <v>48.34</v>
      </c>
      <c r="P10" s="196">
        <v>59.72</v>
      </c>
      <c r="Q10" s="196">
        <v>1.92</v>
      </c>
      <c r="R10" s="196">
        <v>4.8</v>
      </c>
      <c r="S10" s="196">
        <v>2.88</v>
      </c>
      <c r="T10" s="196">
        <v>0</v>
      </c>
      <c r="U10" s="196">
        <v>262.33</v>
      </c>
      <c r="V10" s="196">
        <v>0</v>
      </c>
      <c r="W10" s="196">
        <v>4.8</v>
      </c>
      <c r="X10" s="196">
        <v>15.35</v>
      </c>
      <c r="Y10" s="196">
        <v>0</v>
      </c>
      <c r="Z10">
        <v>0</v>
      </c>
      <c r="AA10" s="196">
        <v>0</v>
      </c>
      <c r="AB10" s="196">
        <v>1.5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33.58</v>
      </c>
      <c r="AQ10" s="196">
        <v>10.55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33.58</v>
      </c>
      <c r="M11" s="196">
        <v>0</v>
      </c>
      <c r="N11" s="196">
        <v>14.39</v>
      </c>
      <c r="O11" s="196">
        <v>48.34</v>
      </c>
      <c r="P11" s="196">
        <v>59.72</v>
      </c>
      <c r="Q11" s="196">
        <v>1.92</v>
      </c>
      <c r="R11" s="196">
        <v>4.8</v>
      </c>
      <c r="S11" s="196">
        <v>2.88</v>
      </c>
      <c r="T11" s="196">
        <v>0</v>
      </c>
      <c r="U11" s="196">
        <v>262.33</v>
      </c>
      <c r="V11" s="196">
        <v>0</v>
      </c>
      <c r="W11" s="196">
        <v>4.8</v>
      </c>
      <c r="X11" s="196">
        <v>16.309999999999999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33.58</v>
      </c>
      <c r="AQ11" s="196">
        <v>10.55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33.58</v>
      </c>
      <c r="M12" s="196">
        <v>0</v>
      </c>
      <c r="N12" s="196">
        <v>14.39</v>
      </c>
      <c r="O12" s="196">
        <v>48.34</v>
      </c>
      <c r="P12" s="196">
        <v>59.72</v>
      </c>
      <c r="Q12" s="196">
        <v>1.92</v>
      </c>
      <c r="R12" s="196">
        <v>4.8</v>
      </c>
      <c r="S12" s="196">
        <v>2.88</v>
      </c>
      <c r="T12" s="196">
        <v>0</v>
      </c>
      <c r="U12" s="196">
        <v>262.33</v>
      </c>
      <c r="V12" s="196">
        <v>0</v>
      </c>
      <c r="W12" s="196">
        <v>4.8</v>
      </c>
      <c r="X12" s="196">
        <v>16.309999999999999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33.58</v>
      </c>
      <c r="AQ12" s="196">
        <v>10.55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33.58</v>
      </c>
      <c r="M13" s="196">
        <v>0</v>
      </c>
      <c r="N13" s="196">
        <v>14.39</v>
      </c>
      <c r="O13" s="196">
        <v>48.34</v>
      </c>
      <c r="P13" s="196">
        <v>59.72</v>
      </c>
      <c r="Q13" s="196">
        <v>1.92</v>
      </c>
      <c r="R13" s="196">
        <v>4.8</v>
      </c>
      <c r="S13" s="196">
        <v>2.88</v>
      </c>
      <c r="T13" s="196">
        <v>0</v>
      </c>
      <c r="U13" s="196">
        <v>262.33</v>
      </c>
      <c r="V13" s="196">
        <v>0</v>
      </c>
      <c r="W13" s="196">
        <v>4.8</v>
      </c>
      <c r="X13" s="196">
        <v>16.309999999999999</v>
      </c>
      <c r="Y13" s="196">
        <v>0</v>
      </c>
      <c r="Z13">
        <v>0</v>
      </c>
      <c r="AA13" s="196">
        <v>0</v>
      </c>
      <c r="AB13" s="196">
        <v>1.5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33.58</v>
      </c>
      <c r="AQ13" s="196">
        <v>10.55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33.58</v>
      </c>
      <c r="M14" s="196">
        <v>0</v>
      </c>
      <c r="N14" s="196">
        <v>14.39</v>
      </c>
      <c r="O14" s="196">
        <v>48.34</v>
      </c>
      <c r="P14" s="196">
        <v>59.72</v>
      </c>
      <c r="Q14" s="196">
        <v>1.92</v>
      </c>
      <c r="R14" s="196">
        <v>4.8</v>
      </c>
      <c r="S14" s="196">
        <v>2.88</v>
      </c>
      <c r="T14" s="196">
        <v>0</v>
      </c>
      <c r="U14" s="196">
        <v>262.33</v>
      </c>
      <c r="V14" s="196">
        <v>0</v>
      </c>
      <c r="W14" s="196">
        <v>4.8</v>
      </c>
      <c r="X14" s="196">
        <v>16.309999999999999</v>
      </c>
      <c r="Y14" s="196">
        <v>0</v>
      </c>
      <c r="Z14">
        <v>0</v>
      </c>
      <c r="AA14" s="196">
        <v>0</v>
      </c>
      <c r="AB14" s="196">
        <v>1.5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33.58</v>
      </c>
      <c r="AQ14" s="196">
        <v>10.55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33.58</v>
      </c>
      <c r="M15" s="196">
        <v>0</v>
      </c>
      <c r="N15" s="196">
        <v>14.39</v>
      </c>
      <c r="O15" s="196">
        <v>48.34</v>
      </c>
      <c r="P15" s="196">
        <v>59.72</v>
      </c>
      <c r="Q15" s="196">
        <v>1.92</v>
      </c>
      <c r="R15" s="196">
        <v>4.8</v>
      </c>
      <c r="S15" s="196">
        <v>2.88</v>
      </c>
      <c r="T15" s="196">
        <v>0</v>
      </c>
      <c r="U15" s="196">
        <v>262.33</v>
      </c>
      <c r="V15" s="196">
        <v>0</v>
      </c>
      <c r="W15" s="196">
        <v>4.8</v>
      </c>
      <c r="X15" s="196">
        <v>16.309999999999999</v>
      </c>
      <c r="Y15" s="196">
        <v>0</v>
      </c>
      <c r="Z15">
        <v>0</v>
      </c>
      <c r="AA15" s="196">
        <v>0</v>
      </c>
      <c r="AB15" s="196">
        <v>1.5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33.58</v>
      </c>
      <c r="AQ15" s="196">
        <v>10.55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33.58</v>
      </c>
      <c r="M16" s="196">
        <v>0</v>
      </c>
      <c r="N16" s="196">
        <v>14.39</v>
      </c>
      <c r="O16" s="196">
        <v>48.34</v>
      </c>
      <c r="P16" s="196">
        <v>59.72</v>
      </c>
      <c r="Q16" s="196">
        <v>1.92</v>
      </c>
      <c r="R16" s="196">
        <v>4.8</v>
      </c>
      <c r="S16" s="196">
        <v>2.88</v>
      </c>
      <c r="T16" s="196">
        <v>0</v>
      </c>
      <c r="U16" s="196">
        <v>262.33</v>
      </c>
      <c r="V16" s="196">
        <v>0</v>
      </c>
      <c r="W16" s="196">
        <v>4.8</v>
      </c>
      <c r="X16" s="196">
        <v>16.309999999999999</v>
      </c>
      <c r="Y16" s="196">
        <v>0</v>
      </c>
      <c r="Z16">
        <v>0</v>
      </c>
      <c r="AA16" s="196">
        <v>0</v>
      </c>
      <c r="AB16" s="196">
        <v>1.5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33.58</v>
      </c>
      <c r="AQ16" s="196">
        <v>10.55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33.58</v>
      </c>
      <c r="M17" s="196">
        <v>0</v>
      </c>
      <c r="N17" s="196">
        <v>14.39</v>
      </c>
      <c r="O17" s="196">
        <v>48.34</v>
      </c>
      <c r="P17" s="196">
        <v>59.72</v>
      </c>
      <c r="Q17" s="196">
        <v>1.92</v>
      </c>
      <c r="R17" s="196">
        <v>4.8</v>
      </c>
      <c r="S17" s="196">
        <v>2.88</v>
      </c>
      <c r="T17" s="196">
        <v>0</v>
      </c>
      <c r="U17" s="196">
        <v>262.33</v>
      </c>
      <c r="V17" s="196">
        <v>0</v>
      </c>
      <c r="W17" s="196">
        <v>4.8</v>
      </c>
      <c r="X17" s="196">
        <v>16.309999999999999</v>
      </c>
      <c r="Y17" s="196">
        <v>0</v>
      </c>
      <c r="Z17">
        <v>0</v>
      </c>
      <c r="AA17" s="196">
        <v>0</v>
      </c>
      <c r="AB17" s="196">
        <v>1.5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33.58</v>
      </c>
      <c r="AQ17" s="196">
        <v>10.55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33.58</v>
      </c>
      <c r="M18" s="196">
        <v>0</v>
      </c>
      <c r="N18" s="196">
        <v>14.39</v>
      </c>
      <c r="O18" s="196">
        <v>48.34</v>
      </c>
      <c r="P18" s="196">
        <v>59.72</v>
      </c>
      <c r="Q18" s="196">
        <v>1.92</v>
      </c>
      <c r="R18" s="196">
        <v>4.8</v>
      </c>
      <c r="S18" s="196">
        <v>2.88</v>
      </c>
      <c r="T18" s="196">
        <v>0</v>
      </c>
      <c r="U18" s="196">
        <v>262.33</v>
      </c>
      <c r="V18" s="196">
        <v>0</v>
      </c>
      <c r="W18" s="196">
        <v>4.8</v>
      </c>
      <c r="X18" s="196">
        <v>16.309999999999999</v>
      </c>
      <c r="Y18" s="196">
        <v>0</v>
      </c>
      <c r="Z18">
        <v>0</v>
      </c>
      <c r="AA18" s="196">
        <v>0</v>
      </c>
      <c r="AB18" s="196">
        <v>1.5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33.58</v>
      </c>
      <c r="AQ18" s="196">
        <v>10.55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33.58</v>
      </c>
      <c r="M19" s="196">
        <v>0</v>
      </c>
      <c r="N19" s="196">
        <v>14.39</v>
      </c>
      <c r="O19" s="196">
        <v>48.34</v>
      </c>
      <c r="P19" s="196">
        <v>59.72</v>
      </c>
      <c r="Q19" s="196">
        <v>1.92</v>
      </c>
      <c r="R19" s="196">
        <v>4.8</v>
      </c>
      <c r="S19" s="196">
        <v>2.88</v>
      </c>
      <c r="T19" s="196">
        <v>0</v>
      </c>
      <c r="U19" s="196">
        <v>262.33</v>
      </c>
      <c r="V19" s="196">
        <v>0</v>
      </c>
      <c r="W19" s="196">
        <v>4.8</v>
      </c>
      <c r="X19" s="196">
        <v>14.51</v>
      </c>
      <c r="Y19" s="196">
        <v>0</v>
      </c>
      <c r="Z19">
        <v>0</v>
      </c>
      <c r="AA19" s="196">
        <v>0</v>
      </c>
      <c r="AB19" s="196">
        <v>1.5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35</v>
      </c>
      <c r="AQ19" s="196">
        <v>10.55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33.58</v>
      </c>
      <c r="M20" s="196">
        <v>0</v>
      </c>
      <c r="N20" s="196">
        <v>14.39</v>
      </c>
      <c r="O20" s="196">
        <v>48.34</v>
      </c>
      <c r="P20" s="196">
        <v>59.72</v>
      </c>
      <c r="Q20" s="196">
        <v>1.92</v>
      </c>
      <c r="R20" s="196">
        <v>4.8</v>
      </c>
      <c r="S20" s="196">
        <v>2.88</v>
      </c>
      <c r="T20" s="196">
        <v>0</v>
      </c>
      <c r="U20" s="196">
        <v>262.33</v>
      </c>
      <c r="V20" s="196">
        <v>0</v>
      </c>
      <c r="W20" s="196">
        <v>4.8</v>
      </c>
      <c r="X20" s="196">
        <v>16.309999999999999</v>
      </c>
      <c r="Y20" s="196">
        <v>0</v>
      </c>
      <c r="Z20">
        <v>0</v>
      </c>
      <c r="AA20" s="196">
        <v>0</v>
      </c>
      <c r="AB20" s="196">
        <v>1.5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35</v>
      </c>
      <c r="AQ20" s="196">
        <v>10.55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33.58</v>
      </c>
      <c r="M21" s="196">
        <v>0</v>
      </c>
      <c r="N21" s="196">
        <v>14.39</v>
      </c>
      <c r="O21" s="196">
        <v>48.34</v>
      </c>
      <c r="P21" s="196">
        <v>59.72</v>
      </c>
      <c r="Q21" s="196">
        <v>1.92</v>
      </c>
      <c r="R21" s="196">
        <v>4.8</v>
      </c>
      <c r="S21" s="196">
        <v>2.88</v>
      </c>
      <c r="T21" s="196">
        <v>0</v>
      </c>
      <c r="U21" s="196">
        <v>262.33</v>
      </c>
      <c r="V21" s="196">
        <v>0</v>
      </c>
      <c r="W21" s="196">
        <v>4.8</v>
      </c>
      <c r="X21" s="196">
        <v>16.309999999999999</v>
      </c>
      <c r="Y21" s="196">
        <v>0</v>
      </c>
      <c r="Z21">
        <v>0</v>
      </c>
      <c r="AA21" s="196">
        <v>0</v>
      </c>
      <c r="AB21" s="196">
        <v>-0.11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35</v>
      </c>
      <c r="AQ21" s="196">
        <v>10.55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33.58</v>
      </c>
      <c r="M22" s="196">
        <v>0</v>
      </c>
      <c r="N22" s="196">
        <v>14.39</v>
      </c>
      <c r="O22" s="196">
        <v>48.34</v>
      </c>
      <c r="P22" s="196">
        <v>59.72</v>
      </c>
      <c r="Q22" s="196">
        <v>1.92</v>
      </c>
      <c r="R22" s="196">
        <v>4.8</v>
      </c>
      <c r="S22" s="196">
        <v>2.88</v>
      </c>
      <c r="T22" s="196">
        <v>0</v>
      </c>
      <c r="U22" s="196">
        <v>262.33</v>
      </c>
      <c r="V22" s="196">
        <v>0</v>
      </c>
      <c r="W22" s="196">
        <v>4.8</v>
      </c>
      <c r="X22" s="196">
        <v>16.309999999999999</v>
      </c>
      <c r="Y22" s="196">
        <v>0</v>
      </c>
      <c r="Z22">
        <v>0</v>
      </c>
      <c r="AA22" s="196">
        <v>0</v>
      </c>
      <c r="AB22" s="196">
        <v>-0.11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35</v>
      </c>
      <c r="AQ22" s="196">
        <v>10.55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33.58</v>
      </c>
      <c r="M23" s="196">
        <v>0</v>
      </c>
      <c r="N23" s="196">
        <v>14.39</v>
      </c>
      <c r="O23" s="196">
        <v>48.34</v>
      </c>
      <c r="P23" s="196">
        <v>59.72</v>
      </c>
      <c r="Q23" s="196">
        <v>1.92</v>
      </c>
      <c r="R23" s="196">
        <v>4.8</v>
      </c>
      <c r="S23" s="196">
        <v>2.88</v>
      </c>
      <c r="T23" s="196">
        <v>0</v>
      </c>
      <c r="U23" s="196">
        <v>262.33</v>
      </c>
      <c r="V23" s="196">
        <v>0</v>
      </c>
      <c r="W23" s="196">
        <v>4.5199999999999996</v>
      </c>
      <c r="X23" s="196">
        <v>15.64</v>
      </c>
      <c r="Y23" s="196">
        <v>0</v>
      </c>
      <c r="Z23">
        <v>0</v>
      </c>
      <c r="AA23" s="196">
        <v>0</v>
      </c>
      <c r="AB23" s="196">
        <v>-0.11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33.58</v>
      </c>
      <c r="AQ23" s="196">
        <v>10.55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33.58</v>
      </c>
      <c r="M24" s="196">
        <v>0</v>
      </c>
      <c r="N24" s="196">
        <v>14.39</v>
      </c>
      <c r="O24" s="196">
        <v>48.34</v>
      </c>
      <c r="P24" s="196">
        <v>59.72</v>
      </c>
      <c r="Q24" s="196">
        <v>1.92</v>
      </c>
      <c r="R24" s="196">
        <v>4.8</v>
      </c>
      <c r="S24" s="196">
        <v>2.88</v>
      </c>
      <c r="T24" s="196">
        <v>0</v>
      </c>
      <c r="U24" s="196">
        <v>262.33</v>
      </c>
      <c r="V24" s="196">
        <v>0</v>
      </c>
      <c r="W24" s="196">
        <v>4.8</v>
      </c>
      <c r="X24" s="196">
        <v>16.309999999999999</v>
      </c>
      <c r="Y24" s="196">
        <v>0</v>
      </c>
      <c r="Z24">
        <v>0</v>
      </c>
      <c r="AA24" s="196">
        <v>0</v>
      </c>
      <c r="AB24" s="196">
        <v>-0.11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33.58</v>
      </c>
      <c r="AQ24" s="196">
        <v>10.55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33.58</v>
      </c>
      <c r="M25" s="196">
        <v>0</v>
      </c>
      <c r="N25" s="196">
        <v>14.39</v>
      </c>
      <c r="O25" s="196">
        <v>48.34</v>
      </c>
      <c r="P25" s="196">
        <v>59.72</v>
      </c>
      <c r="Q25" s="196">
        <v>1.92</v>
      </c>
      <c r="R25" s="196">
        <v>4.8</v>
      </c>
      <c r="S25" s="196">
        <v>2.88</v>
      </c>
      <c r="T25" s="196">
        <v>0</v>
      </c>
      <c r="U25" s="196">
        <v>262.33</v>
      </c>
      <c r="V25" s="196">
        <v>0</v>
      </c>
      <c r="W25" s="196">
        <v>8.48</v>
      </c>
      <c r="X25" s="196">
        <v>30.61</v>
      </c>
      <c r="Y25" s="196">
        <v>0</v>
      </c>
      <c r="Z25">
        <v>0</v>
      </c>
      <c r="AA25" s="196">
        <v>0</v>
      </c>
      <c r="AB25" s="196">
        <v>-0.11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48.43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41.26</v>
      </c>
      <c r="AQ25" s="196">
        <v>10.55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33.58</v>
      </c>
      <c r="M26" s="196">
        <v>0</v>
      </c>
      <c r="N26" s="196">
        <v>14.39</v>
      </c>
      <c r="O26" s="196">
        <v>48.34</v>
      </c>
      <c r="P26" s="196">
        <v>59.72</v>
      </c>
      <c r="Q26" s="196">
        <v>1.92</v>
      </c>
      <c r="R26" s="196">
        <v>4.8</v>
      </c>
      <c r="S26" s="196">
        <v>2.88</v>
      </c>
      <c r="T26" s="196">
        <v>0</v>
      </c>
      <c r="U26" s="196">
        <v>262.33</v>
      </c>
      <c r="V26" s="196">
        <v>0</v>
      </c>
      <c r="W26" s="196">
        <v>8.48</v>
      </c>
      <c r="X26" s="196">
        <v>30.67</v>
      </c>
      <c r="Y26" s="196">
        <v>0</v>
      </c>
      <c r="Z26">
        <v>0</v>
      </c>
      <c r="AA26" s="196">
        <v>0</v>
      </c>
      <c r="AB26" s="196">
        <v>-0.11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48.43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41.26</v>
      </c>
      <c r="AQ26" s="196">
        <v>10.55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76.760000000000005</v>
      </c>
      <c r="L27" s="196">
        <v>31.35</v>
      </c>
      <c r="M27" s="196">
        <v>0</v>
      </c>
      <c r="N27" s="196">
        <v>14.39</v>
      </c>
      <c r="O27" s="196">
        <v>48.34</v>
      </c>
      <c r="P27" s="196">
        <v>59.72</v>
      </c>
      <c r="Q27" s="196">
        <v>1.92</v>
      </c>
      <c r="R27" s="196">
        <v>4.8</v>
      </c>
      <c r="S27" s="196">
        <v>2.88</v>
      </c>
      <c r="T27" s="196">
        <v>0</v>
      </c>
      <c r="U27" s="196">
        <v>262.33</v>
      </c>
      <c r="V27" s="196">
        <v>3.18</v>
      </c>
      <c r="W27" s="196">
        <v>7.66</v>
      </c>
      <c r="X27" s="196">
        <v>30.67</v>
      </c>
      <c r="Y27" s="196">
        <v>0</v>
      </c>
      <c r="Z27">
        <v>0</v>
      </c>
      <c r="AA27" s="196">
        <v>0</v>
      </c>
      <c r="AB27" s="196">
        <v>-0.11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46.81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60.05</v>
      </c>
      <c r="AQ27" s="196">
        <v>8.02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76.760000000000005</v>
      </c>
      <c r="L28" s="196">
        <v>31.14</v>
      </c>
      <c r="M28" s="196">
        <v>0</v>
      </c>
      <c r="N28" s="196">
        <v>14.39</v>
      </c>
      <c r="O28" s="196">
        <v>48.34</v>
      </c>
      <c r="P28" s="196">
        <v>59.72</v>
      </c>
      <c r="Q28" s="196">
        <v>1.67</v>
      </c>
      <c r="R28" s="196">
        <v>4.8</v>
      </c>
      <c r="S28" s="196">
        <v>2.36</v>
      </c>
      <c r="T28" s="196">
        <v>0</v>
      </c>
      <c r="U28" s="196">
        <v>262.33</v>
      </c>
      <c r="V28" s="196">
        <v>4.7</v>
      </c>
      <c r="W28" s="196">
        <v>8.48</v>
      </c>
      <c r="X28" s="196">
        <v>30.67</v>
      </c>
      <c r="Y28" s="196">
        <v>0</v>
      </c>
      <c r="Z28">
        <v>0</v>
      </c>
      <c r="AA28" s="196">
        <v>0</v>
      </c>
      <c r="AB28" s="196">
        <v>-0.11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46.81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67.819999999999993</v>
      </c>
      <c r="AQ28" s="196">
        <v>10.56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95.95</v>
      </c>
      <c r="L29" s="196">
        <v>62.59</v>
      </c>
      <c r="M29" s="196">
        <v>0</v>
      </c>
      <c r="N29" s="196">
        <v>14.39</v>
      </c>
      <c r="O29" s="196">
        <v>48.34</v>
      </c>
      <c r="P29" s="196">
        <v>59.72</v>
      </c>
      <c r="Q29" s="196">
        <v>2.57</v>
      </c>
      <c r="R29" s="196">
        <v>10.33</v>
      </c>
      <c r="S29" s="196">
        <v>6.37</v>
      </c>
      <c r="T29" s="196">
        <v>0</v>
      </c>
      <c r="U29" s="196">
        <v>262.33</v>
      </c>
      <c r="V29" s="196">
        <v>5.0599999999999996</v>
      </c>
      <c r="W29" s="196">
        <v>8.48</v>
      </c>
      <c r="X29" s="196">
        <v>30.67</v>
      </c>
      <c r="Y29" s="196">
        <v>0</v>
      </c>
      <c r="Z29">
        <v>0</v>
      </c>
      <c r="AA29" s="196">
        <v>0</v>
      </c>
      <c r="AB29" s="196">
        <v>-0.11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67.819999999999993</v>
      </c>
      <c r="AQ29" s="196">
        <v>21.98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95.95</v>
      </c>
      <c r="L30" s="196">
        <v>62.59</v>
      </c>
      <c r="M30" s="196">
        <v>0</v>
      </c>
      <c r="N30" s="196">
        <v>14.39</v>
      </c>
      <c r="O30" s="196">
        <v>48.34</v>
      </c>
      <c r="P30" s="196">
        <v>59.72</v>
      </c>
      <c r="Q30" s="196">
        <v>2.57</v>
      </c>
      <c r="R30" s="196">
        <v>10.33</v>
      </c>
      <c r="S30" s="196">
        <v>6.43</v>
      </c>
      <c r="T30" s="196">
        <v>0</v>
      </c>
      <c r="U30" s="196">
        <v>262.33</v>
      </c>
      <c r="V30" s="196">
        <v>5.0599999999999996</v>
      </c>
      <c r="W30" s="196">
        <v>8.48</v>
      </c>
      <c r="X30" s="196">
        <v>30.67</v>
      </c>
      <c r="Y30" s="196">
        <v>0</v>
      </c>
      <c r="Z30">
        <v>0</v>
      </c>
      <c r="AA30" s="196">
        <v>0</v>
      </c>
      <c r="AB30" s="196">
        <v>-0.11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67.819999999999993</v>
      </c>
      <c r="AQ30" s="196">
        <v>21.98</v>
      </c>
      <c r="AR30" s="196">
        <v>1.2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157.43</v>
      </c>
      <c r="L31" s="196">
        <v>62.59</v>
      </c>
      <c r="M31" s="196">
        <v>0</v>
      </c>
      <c r="N31" s="196">
        <v>14.39</v>
      </c>
      <c r="O31" s="196">
        <v>48.34</v>
      </c>
      <c r="P31" s="196">
        <v>59.72</v>
      </c>
      <c r="Q31" s="196">
        <v>2.57</v>
      </c>
      <c r="R31" s="196">
        <v>10.33</v>
      </c>
      <c r="S31" s="196">
        <v>6.43</v>
      </c>
      <c r="T31" s="196">
        <v>0</v>
      </c>
      <c r="U31" s="196">
        <v>262.33</v>
      </c>
      <c r="V31" s="196">
        <v>5.0599999999999996</v>
      </c>
      <c r="W31" s="196">
        <v>8.48</v>
      </c>
      <c r="X31" s="196">
        <v>30.67</v>
      </c>
      <c r="Y31" s="196">
        <v>0</v>
      </c>
      <c r="Z31">
        <v>0</v>
      </c>
      <c r="AA31" s="196">
        <v>0</v>
      </c>
      <c r="AB31" s="196">
        <v>-0.11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67.819999999999993</v>
      </c>
      <c r="AQ31" s="196">
        <v>21.98</v>
      </c>
      <c r="AR31" s="196">
        <v>2.98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149.38999999999999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59.72</v>
      </c>
      <c r="Q32" s="196">
        <v>2.57</v>
      </c>
      <c r="R32" s="196">
        <v>10.33</v>
      </c>
      <c r="S32" s="196">
        <v>6.43</v>
      </c>
      <c r="T32" s="196">
        <v>0</v>
      </c>
      <c r="U32" s="196">
        <v>262.33</v>
      </c>
      <c r="V32" s="196">
        <v>5.0599999999999996</v>
      </c>
      <c r="W32" s="196">
        <v>8.48</v>
      </c>
      <c r="X32" s="196">
        <v>30.67</v>
      </c>
      <c r="Y32" s="196">
        <v>0</v>
      </c>
      <c r="Z32">
        <v>0</v>
      </c>
      <c r="AA32" s="196">
        <v>0</v>
      </c>
      <c r="AB32" s="196">
        <v>-0.11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67.819999999999993</v>
      </c>
      <c r="AQ32" s="196">
        <v>21.98</v>
      </c>
      <c r="AR32" s="196">
        <v>5.66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157.04</v>
      </c>
      <c r="L33" s="196">
        <v>62.59</v>
      </c>
      <c r="M33" s="196">
        <v>0</v>
      </c>
      <c r="N33" s="196">
        <v>14.39</v>
      </c>
      <c r="O33" s="196">
        <v>48.34</v>
      </c>
      <c r="P33" s="196">
        <v>59.72</v>
      </c>
      <c r="Q33" s="196">
        <v>2.57</v>
      </c>
      <c r="R33" s="196">
        <v>10.33</v>
      </c>
      <c r="S33" s="196">
        <v>6.43</v>
      </c>
      <c r="T33" s="196">
        <v>0</v>
      </c>
      <c r="U33" s="196">
        <v>262.33</v>
      </c>
      <c r="V33" s="196">
        <v>5.0599999999999996</v>
      </c>
      <c r="W33" s="196">
        <v>8.14</v>
      </c>
      <c r="X33" s="196">
        <v>30.67</v>
      </c>
      <c r="Y33" s="196">
        <v>0</v>
      </c>
      <c r="Z33">
        <v>0</v>
      </c>
      <c r="AA33" s="196">
        <v>0</v>
      </c>
      <c r="AB33" s="196">
        <v>-0.11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67.819999999999993</v>
      </c>
      <c r="AQ33" s="196">
        <v>21.98</v>
      </c>
      <c r="AR33" s="196">
        <v>9.68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59.72</v>
      </c>
      <c r="Q34" s="196">
        <v>2.57</v>
      </c>
      <c r="R34" s="196">
        <v>10.33</v>
      </c>
      <c r="S34" s="196">
        <v>6.43</v>
      </c>
      <c r="T34" s="196">
        <v>0</v>
      </c>
      <c r="U34" s="196">
        <v>262.33</v>
      </c>
      <c r="V34" s="196">
        <v>5.0599999999999996</v>
      </c>
      <c r="W34" s="196">
        <v>8.14</v>
      </c>
      <c r="X34" s="196">
        <v>30.67</v>
      </c>
      <c r="Y34" s="196">
        <v>0</v>
      </c>
      <c r="Z34">
        <v>0</v>
      </c>
      <c r="AA34" s="196">
        <v>0</v>
      </c>
      <c r="AB34" s="196">
        <v>-0.11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67.819999999999993</v>
      </c>
      <c r="AQ34" s="196">
        <v>21.98</v>
      </c>
      <c r="AR34" s="196">
        <v>23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59.72</v>
      </c>
      <c r="Q35" s="196">
        <v>2.57</v>
      </c>
      <c r="R35" s="196">
        <v>10.33</v>
      </c>
      <c r="S35" s="196">
        <v>6.43</v>
      </c>
      <c r="T35" s="196">
        <v>0</v>
      </c>
      <c r="U35" s="196">
        <v>262.33</v>
      </c>
      <c r="V35" s="196">
        <v>5.0599999999999996</v>
      </c>
      <c r="W35" s="196">
        <v>8.14</v>
      </c>
      <c r="X35" s="196">
        <v>30.67</v>
      </c>
      <c r="Y35" s="196">
        <v>0</v>
      </c>
      <c r="Z35">
        <v>0</v>
      </c>
      <c r="AA35" s="196">
        <v>0</v>
      </c>
      <c r="AB35" s="196">
        <v>-0.11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67.819999999999993</v>
      </c>
      <c r="AQ35" s="196">
        <v>21.98</v>
      </c>
      <c r="AR35" s="196">
        <v>26.29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59.72</v>
      </c>
      <c r="Q36" s="196">
        <v>2.57</v>
      </c>
      <c r="R36" s="196">
        <v>10.33</v>
      </c>
      <c r="S36" s="196">
        <v>6.43</v>
      </c>
      <c r="T36" s="196">
        <v>0</v>
      </c>
      <c r="U36" s="196">
        <v>262.33</v>
      </c>
      <c r="V36" s="196">
        <v>5.0599999999999996</v>
      </c>
      <c r="W36" s="196">
        <v>8.14</v>
      </c>
      <c r="X36" s="196">
        <v>30.67</v>
      </c>
      <c r="Y36" s="196">
        <v>0</v>
      </c>
      <c r="Z36">
        <v>0</v>
      </c>
      <c r="AA36" s="196">
        <v>0</v>
      </c>
      <c r="AB36" s="196">
        <v>-0.11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67.819999999999993</v>
      </c>
      <c r="AQ36" s="196">
        <v>21.98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59.72</v>
      </c>
      <c r="Q37" s="196">
        <v>2.57</v>
      </c>
      <c r="R37" s="196">
        <v>10.33</v>
      </c>
      <c r="S37" s="196">
        <v>6.43</v>
      </c>
      <c r="T37" s="196">
        <v>0</v>
      </c>
      <c r="U37" s="196">
        <v>262.33</v>
      </c>
      <c r="V37" s="196">
        <v>5.0599999999999996</v>
      </c>
      <c r="W37" s="196">
        <v>7.8</v>
      </c>
      <c r="X37" s="196">
        <v>30.67</v>
      </c>
      <c r="Y37" s="196">
        <v>0</v>
      </c>
      <c r="Z37">
        <v>0</v>
      </c>
      <c r="AA37" s="196">
        <v>0</v>
      </c>
      <c r="AB37" s="196">
        <v>-0.11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67.819999999999993</v>
      </c>
      <c r="AQ37" s="196">
        <v>21.98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59.72</v>
      </c>
      <c r="Q38" s="196">
        <v>2.57</v>
      </c>
      <c r="R38" s="196">
        <v>10.33</v>
      </c>
      <c r="S38" s="196">
        <v>6.43</v>
      </c>
      <c r="T38" s="196">
        <v>0</v>
      </c>
      <c r="U38" s="196">
        <v>262.33</v>
      </c>
      <c r="V38" s="196">
        <v>5.0599999999999996</v>
      </c>
      <c r="W38" s="196">
        <v>7.8</v>
      </c>
      <c r="X38" s="196">
        <v>30.67</v>
      </c>
      <c r="Y38" s="196">
        <v>0</v>
      </c>
      <c r="Z38">
        <v>0</v>
      </c>
      <c r="AA38" s="196">
        <v>0</v>
      </c>
      <c r="AB38" s="196">
        <v>-0.11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67.819999999999993</v>
      </c>
      <c r="AQ38" s="196">
        <v>21.98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59.72</v>
      </c>
      <c r="Q39" s="196">
        <v>2.57</v>
      </c>
      <c r="R39" s="196">
        <v>10.33</v>
      </c>
      <c r="S39" s="196">
        <v>6.43</v>
      </c>
      <c r="T39" s="196">
        <v>0</v>
      </c>
      <c r="U39" s="196">
        <v>262.33</v>
      </c>
      <c r="V39" s="196">
        <v>5.0599999999999996</v>
      </c>
      <c r="W39" s="196">
        <v>7.8</v>
      </c>
      <c r="X39" s="196">
        <v>30.67</v>
      </c>
      <c r="Y39" s="196">
        <v>0</v>
      </c>
      <c r="Z39">
        <v>0</v>
      </c>
      <c r="AA39" s="196">
        <v>0</v>
      </c>
      <c r="AB39" s="196">
        <v>-0.11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67.819999999999993</v>
      </c>
      <c r="AQ39" s="196">
        <v>21.98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59.72</v>
      </c>
      <c r="Q40" s="196">
        <v>2.57</v>
      </c>
      <c r="R40" s="196">
        <v>10.33</v>
      </c>
      <c r="S40" s="196">
        <v>6.43</v>
      </c>
      <c r="T40" s="196">
        <v>0</v>
      </c>
      <c r="U40" s="196">
        <v>262.33</v>
      </c>
      <c r="V40" s="196">
        <v>5.0599999999999996</v>
      </c>
      <c r="W40" s="196">
        <v>7.8</v>
      </c>
      <c r="X40" s="196">
        <v>30.67</v>
      </c>
      <c r="Y40" s="196">
        <v>0</v>
      </c>
      <c r="Z40">
        <v>0</v>
      </c>
      <c r="AA40" s="196">
        <v>0</v>
      </c>
      <c r="AB40" s="196">
        <v>-0.11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67.819999999999993</v>
      </c>
      <c r="AQ40" s="196">
        <v>21.98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59.72</v>
      </c>
      <c r="Q41" s="196">
        <v>2.57</v>
      </c>
      <c r="R41" s="196">
        <v>10.33</v>
      </c>
      <c r="S41" s="196">
        <v>6.43</v>
      </c>
      <c r="T41" s="196">
        <v>0</v>
      </c>
      <c r="U41" s="196">
        <v>262.33</v>
      </c>
      <c r="V41" s="196">
        <v>5.0599999999999996</v>
      </c>
      <c r="W41" s="196">
        <v>7.8</v>
      </c>
      <c r="X41" s="196">
        <v>30.67</v>
      </c>
      <c r="Y41" s="196">
        <v>0</v>
      </c>
      <c r="Z41">
        <v>0</v>
      </c>
      <c r="AA41" s="196">
        <v>0</v>
      </c>
      <c r="AB41" s="196">
        <v>-0.11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67.819999999999993</v>
      </c>
      <c r="AQ41" s="196">
        <v>21.98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59.72</v>
      </c>
      <c r="Q42" s="196">
        <v>2.57</v>
      </c>
      <c r="R42" s="196">
        <v>10.33</v>
      </c>
      <c r="S42" s="196">
        <v>6.43</v>
      </c>
      <c r="T42" s="196">
        <v>0</v>
      </c>
      <c r="U42" s="196">
        <v>262.33</v>
      </c>
      <c r="V42" s="196">
        <v>5.0599999999999996</v>
      </c>
      <c r="W42" s="196">
        <v>7.8</v>
      </c>
      <c r="X42" s="196">
        <v>30.67</v>
      </c>
      <c r="Y42" s="196">
        <v>0</v>
      </c>
      <c r="Z42">
        <v>0</v>
      </c>
      <c r="AA42" s="196">
        <v>0</v>
      </c>
      <c r="AB42" s="196">
        <v>-0.11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67.819999999999993</v>
      </c>
      <c r="AQ42" s="196">
        <v>21.98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157.43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59.72</v>
      </c>
      <c r="Q43" s="196">
        <v>2.57</v>
      </c>
      <c r="R43" s="196">
        <v>10.33</v>
      </c>
      <c r="S43" s="196">
        <v>6.43</v>
      </c>
      <c r="T43" s="196">
        <v>0</v>
      </c>
      <c r="U43" s="196">
        <v>262.33</v>
      </c>
      <c r="V43" s="196">
        <v>5.0599999999999996</v>
      </c>
      <c r="W43" s="196">
        <v>7.8</v>
      </c>
      <c r="X43" s="196">
        <v>30.67</v>
      </c>
      <c r="Y43" s="196">
        <v>0</v>
      </c>
      <c r="Z43">
        <v>0</v>
      </c>
      <c r="AA43" s="196">
        <v>0</v>
      </c>
      <c r="AB43" s="196">
        <v>-0.11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67.819999999999993</v>
      </c>
      <c r="AQ43" s="196">
        <v>21.98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157.43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59.72</v>
      </c>
      <c r="Q44" s="196">
        <v>2.57</v>
      </c>
      <c r="R44" s="196">
        <v>10.33</v>
      </c>
      <c r="S44" s="196">
        <v>6.43</v>
      </c>
      <c r="T44" s="196">
        <v>0</v>
      </c>
      <c r="U44" s="196">
        <v>262.33</v>
      </c>
      <c r="V44" s="196">
        <v>5.0599999999999996</v>
      </c>
      <c r="W44" s="196">
        <v>7.8</v>
      </c>
      <c r="X44" s="196">
        <v>30.67</v>
      </c>
      <c r="Y44" s="196">
        <v>0</v>
      </c>
      <c r="Z44">
        <v>0</v>
      </c>
      <c r="AA44" s="196">
        <v>0</v>
      </c>
      <c r="AB44" s="196">
        <v>-0.11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67.819999999999993</v>
      </c>
      <c r="AQ44" s="196">
        <v>21.98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157.43</v>
      </c>
      <c r="L45" s="196">
        <v>62.59</v>
      </c>
      <c r="M45" s="196">
        <v>0</v>
      </c>
      <c r="N45" s="196">
        <v>14.39</v>
      </c>
      <c r="O45" s="196">
        <v>48.34</v>
      </c>
      <c r="P45" s="196">
        <v>59.72</v>
      </c>
      <c r="Q45" s="196">
        <v>2.57</v>
      </c>
      <c r="R45" s="196">
        <v>10.33</v>
      </c>
      <c r="S45" s="196">
        <v>6.43</v>
      </c>
      <c r="T45" s="196">
        <v>0</v>
      </c>
      <c r="U45" s="196">
        <v>262.33</v>
      </c>
      <c r="V45" s="196">
        <v>5.0599999999999996</v>
      </c>
      <c r="W45" s="196">
        <v>7.8</v>
      </c>
      <c r="X45" s="196">
        <v>30.67</v>
      </c>
      <c r="Y45" s="196">
        <v>0</v>
      </c>
      <c r="Z45">
        <v>0</v>
      </c>
      <c r="AA45" s="196">
        <v>0</v>
      </c>
      <c r="AB45" s="196">
        <v>-0.11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67.819999999999993</v>
      </c>
      <c r="AQ45" s="196">
        <v>21.98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157.43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59.72</v>
      </c>
      <c r="Q46" s="196">
        <v>2.57</v>
      </c>
      <c r="R46" s="196">
        <v>10.33</v>
      </c>
      <c r="S46" s="196">
        <v>6.43</v>
      </c>
      <c r="T46" s="196">
        <v>0</v>
      </c>
      <c r="U46" s="196">
        <v>262.33</v>
      </c>
      <c r="V46" s="196">
        <v>5.0599999999999996</v>
      </c>
      <c r="W46" s="196">
        <v>7.8</v>
      </c>
      <c r="X46" s="196">
        <v>30.67</v>
      </c>
      <c r="Y46" s="196">
        <v>0</v>
      </c>
      <c r="Z46">
        <v>0</v>
      </c>
      <c r="AA46" s="196">
        <v>0</v>
      </c>
      <c r="AB46" s="196">
        <v>-0.11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67.819999999999993</v>
      </c>
      <c r="AQ46" s="196">
        <v>21.98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157.43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59.72</v>
      </c>
      <c r="Q47" s="196">
        <v>2.57</v>
      </c>
      <c r="R47" s="196">
        <v>10.33</v>
      </c>
      <c r="S47" s="196">
        <v>6.43</v>
      </c>
      <c r="T47" s="196">
        <v>0</v>
      </c>
      <c r="U47" s="196">
        <v>262.33</v>
      </c>
      <c r="V47" s="196">
        <v>5.0599999999999996</v>
      </c>
      <c r="W47" s="196">
        <v>7.8</v>
      </c>
      <c r="X47" s="196">
        <v>30.67</v>
      </c>
      <c r="Y47" s="196">
        <v>0</v>
      </c>
      <c r="Z47">
        <v>0</v>
      </c>
      <c r="AA47" s="196">
        <v>0</v>
      </c>
      <c r="AB47" s="196">
        <v>-0.11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67.819999999999993</v>
      </c>
      <c r="AQ47" s="196">
        <v>21.98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157.51</v>
      </c>
      <c r="L48" s="196">
        <v>62.59</v>
      </c>
      <c r="M48" s="196">
        <v>0</v>
      </c>
      <c r="N48" s="196">
        <v>14.39</v>
      </c>
      <c r="O48" s="196">
        <v>48.34</v>
      </c>
      <c r="P48" s="196">
        <v>59.72</v>
      </c>
      <c r="Q48" s="196">
        <v>2.57</v>
      </c>
      <c r="R48" s="196">
        <v>10.33</v>
      </c>
      <c r="S48" s="196">
        <v>6.43</v>
      </c>
      <c r="T48" s="196">
        <v>0</v>
      </c>
      <c r="U48" s="196">
        <v>262.33</v>
      </c>
      <c r="V48" s="196">
        <v>5.0599999999999996</v>
      </c>
      <c r="W48" s="196">
        <v>7.8</v>
      </c>
      <c r="X48" s="196">
        <v>30.67</v>
      </c>
      <c r="Y48" s="196">
        <v>0</v>
      </c>
      <c r="Z48">
        <v>0</v>
      </c>
      <c r="AA48" s="196">
        <v>0</v>
      </c>
      <c r="AB48" s="196">
        <v>-0.11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67.819999999999993</v>
      </c>
      <c r="AQ48" s="196">
        <v>21.98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157.51</v>
      </c>
      <c r="L49" s="196">
        <v>62.59</v>
      </c>
      <c r="M49" s="196">
        <v>0</v>
      </c>
      <c r="N49" s="196">
        <v>14.39</v>
      </c>
      <c r="O49" s="196">
        <v>48.34</v>
      </c>
      <c r="P49" s="196">
        <v>59.72</v>
      </c>
      <c r="Q49" s="196">
        <v>2.57</v>
      </c>
      <c r="R49" s="196">
        <v>10.33</v>
      </c>
      <c r="S49" s="196">
        <v>6.43</v>
      </c>
      <c r="T49" s="196">
        <v>0</v>
      </c>
      <c r="U49" s="196">
        <v>262.33</v>
      </c>
      <c r="V49" s="196">
        <v>5.0599999999999996</v>
      </c>
      <c r="W49" s="196">
        <v>7.8</v>
      </c>
      <c r="X49" s="196">
        <v>30.67</v>
      </c>
      <c r="Y49" s="196">
        <v>0</v>
      </c>
      <c r="Z49">
        <v>0</v>
      </c>
      <c r="AA49" s="196">
        <v>0</v>
      </c>
      <c r="AB49" s="196">
        <v>-0.11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67.819999999999993</v>
      </c>
      <c r="AQ49" s="196">
        <v>21.98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157.51</v>
      </c>
      <c r="L50" s="196">
        <v>62.59</v>
      </c>
      <c r="M50" s="196">
        <v>0</v>
      </c>
      <c r="N50" s="196">
        <v>14.39</v>
      </c>
      <c r="O50" s="196">
        <v>48.34</v>
      </c>
      <c r="P50" s="196">
        <v>59.72</v>
      </c>
      <c r="Q50" s="196">
        <v>2.57</v>
      </c>
      <c r="R50" s="196">
        <v>10.33</v>
      </c>
      <c r="S50" s="196">
        <v>6.43</v>
      </c>
      <c r="T50" s="196">
        <v>0</v>
      </c>
      <c r="U50" s="196">
        <v>262.33</v>
      </c>
      <c r="V50" s="196">
        <v>5.0599999999999996</v>
      </c>
      <c r="W50" s="196">
        <v>7.8</v>
      </c>
      <c r="X50" s="196">
        <v>30.67</v>
      </c>
      <c r="Y50" s="196">
        <v>0</v>
      </c>
      <c r="Z50">
        <v>0</v>
      </c>
      <c r="AA50" s="196">
        <v>0</v>
      </c>
      <c r="AB50" s="196">
        <v>-0.11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67.819999999999993</v>
      </c>
      <c r="AQ50" s="196">
        <v>21.98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157.51</v>
      </c>
      <c r="L51" s="196">
        <v>62.59</v>
      </c>
      <c r="M51" s="196">
        <v>0</v>
      </c>
      <c r="N51" s="196">
        <v>14.39</v>
      </c>
      <c r="O51" s="196">
        <v>48.34</v>
      </c>
      <c r="P51" s="196">
        <v>59.72</v>
      </c>
      <c r="Q51" s="196">
        <v>2.57</v>
      </c>
      <c r="R51" s="196">
        <v>10.33</v>
      </c>
      <c r="S51" s="196">
        <v>6.43</v>
      </c>
      <c r="T51" s="196">
        <v>0</v>
      </c>
      <c r="U51" s="196">
        <v>262.33</v>
      </c>
      <c r="V51" s="196">
        <v>5.0599999999999996</v>
      </c>
      <c r="W51" s="196">
        <v>7.8</v>
      </c>
      <c r="X51" s="196">
        <v>30.67</v>
      </c>
      <c r="Y51" s="196">
        <v>0</v>
      </c>
      <c r="Z51">
        <v>0</v>
      </c>
      <c r="AA51" s="196">
        <v>0</v>
      </c>
      <c r="AB51" s="196">
        <v>-0.11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67.819999999999993</v>
      </c>
      <c r="AQ51" s="196">
        <v>21.98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157.51</v>
      </c>
      <c r="L52" s="196">
        <v>62.59</v>
      </c>
      <c r="M52" s="196">
        <v>0</v>
      </c>
      <c r="N52" s="196">
        <v>14.39</v>
      </c>
      <c r="O52" s="196">
        <v>48.34</v>
      </c>
      <c r="P52" s="196">
        <v>59.72</v>
      </c>
      <c r="Q52" s="196">
        <v>2.57</v>
      </c>
      <c r="R52" s="196">
        <v>10.33</v>
      </c>
      <c r="S52" s="196">
        <v>6.43</v>
      </c>
      <c r="T52" s="196">
        <v>0</v>
      </c>
      <c r="U52" s="196">
        <v>262.33</v>
      </c>
      <c r="V52" s="196">
        <v>5.0599999999999996</v>
      </c>
      <c r="W52" s="196">
        <v>7.8</v>
      </c>
      <c r="X52" s="196">
        <v>30.67</v>
      </c>
      <c r="Y52" s="196">
        <v>0</v>
      </c>
      <c r="Z52">
        <v>0</v>
      </c>
      <c r="AA52" s="196">
        <v>0</v>
      </c>
      <c r="AB52" s="196">
        <v>-0.11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67.819999999999993</v>
      </c>
      <c r="AQ52" s="196">
        <v>21.98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119.94</v>
      </c>
      <c r="L53" s="196">
        <v>62.59</v>
      </c>
      <c r="M53" s="196">
        <v>0</v>
      </c>
      <c r="N53" s="196">
        <v>14.39</v>
      </c>
      <c r="O53" s="196">
        <v>48.34</v>
      </c>
      <c r="P53" s="196">
        <v>59.72</v>
      </c>
      <c r="Q53" s="196">
        <v>0.96</v>
      </c>
      <c r="R53" s="196">
        <v>10.33</v>
      </c>
      <c r="S53" s="196">
        <v>2.88</v>
      </c>
      <c r="T53" s="196">
        <v>0</v>
      </c>
      <c r="U53" s="196">
        <v>262.33</v>
      </c>
      <c r="V53" s="196">
        <v>5.0599999999999996</v>
      </c>
      <c r="W53" s="196">
        <v>7.8</v>
      </c>
      <c r="X53" s="196">
        <v>30.67</v>
      </c>
      <c r="Y53" s="196">
        <v>0</v>
      </c>
      <c r="Z53">
        <v>0</v>
      </c>
      <c r="AA53" s="196">
        <v>0</v>
      </c>
      <c r="AB53" s="196">
        <v>-0.11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67.819999999999993</v>
      </c>
      <c r="AQ53" s="196">
        <v>21.98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79.64</v>
      </c>
      <c r="L54" s="196">
        <v>34.54</v>
      </c>
      <c r="M54" s="196">
        <v>0</v>
      </c>
      <c r="N54" s="196">
        <v>14.39</v>
      </c>
      <c r="O54" s="196">
        <v>48.34</v>
      </c>
      <c r="P54" s="196">
        <v>59.72</v>
      </c>
      <c r="Q54" s="196">
        <v>0.96</v>
      </c>
      <c r="R54" s="196">
        <v>10.33</v>
      </c>
      <c r="S54" s="196">
        <v>2.88</v>
      </c>
      <c r="T54" s="196">
        <v>0</v>
      </c>
      <c r="U54" s="196">
        <v>262.33</v>
      </c>
      <c r="V54" s="196">
        <v>5.0599999999999996</v>
      </c>
      <c r="W54" s="196">
        <v>7.8</v>
      </c>
      <c r="X54" s="196">
        <v>30.67</v>
      </c>
      <c r="Y54" s="196">
        <v>0</v>
      </c>
      <c r="Z54">
        <v>0</v>
      </c>
      <c r="AA54" s="196">
        <v>0</v>
      </c>
      <c r="AB54" s="196">
        <v>-0.11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67.819999999999993</v>
      </c>
      <c r="AQ54" s="196">
        <v>21.98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79.64</v>
      </c>
      <c r="L55" s="196">
        <v>34.54</v>
      </c>
      <c r="M55" s="196">
        <v>0</v>
      </c>
      <c r="N55" s="196">
        <v>14.39</v>
      </c>
      <c r="O55" s="196">
        <v>48.34</v>
      </c>
      <c r="P55" s="196">
        <v>59.72</v>
      </c>
      <c r="Q55" s="196">
        <v>0.96</v>
      </c>
      <c r="R55" s="196">
        <v>4.8</v>
      </c>
      <c r="S55" s="196">
        <v>2.88</v>
      </c>
      <c r="T55" s="196">
        <v>0</v>
      </c>
      <c r="U55" s="196">
        <v>262.33</v>
      </c>
      <c r="V55" s="196">
        <v>5.0599999999999996</v>
      </c>
      <c r="W55" s="196">
        <v>7.8</v>
      </c>
      <c r="X55" s="196">
        <v>30.67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67.819999999999993</v>
      </c>
      <c r="AQ55" s="196">
        <v>10.56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79.64</v>
      </c>
      <c r="L56" s="196">
        <v>34.54</v>
      </c>
      <c r="M56" s="196">
        <v>0</v>
      </c>
      <c r="N56" s="196">
        <v>14.39</v>
      </c>
      <c r="O56" s="196">
        <v>48.34</v>
      </c>
      <c r="P56" s="196">
        <v>59.72</v>
      </c>
      <c r="Q56" s="196">
        <v>0.96</v>
      </c>
      <c r="R56" s="196">
        <v>4.8</v>
      </c>
      <c r="S56" s="196">
        <v>2.88</v>
      </c>
      <c r="T56" s="196">
        <v>0</v>
      </c>
      <c r="U56" s="196">
        <v>262.33</v>
      </c>
      <c r="V56" s="196">
        <v>1.03</v>
      </c>
      <c r="W56" s="196">
        <v>8.1300000000000008</v>
      </c>
      <c r="X56" s="196">
        <v>30.67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67.819999999999993</v>
      </c>
      <c r="AQ56" s="196">
        <v>10.56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79.64</v>
      </c>
      <c r="L57" s="196">
        <v>34.54</v>
      </c>
      <c r="M57" s="196">
        <v>0</v>
      </c>
      <c r="N57" s="196">
        <v>14.39</v>
      </c>
      <c r="O57" s="196">
        <v>48.34</v>
      </c>
      <c r="P57" s="196">
        <v>59.72</v>
      </c>
      <c r="Q57" s="196">
        <v>0.96</v>
      </c>
      <c r="R57" s="196">
        <v>4.8</v>
      </c>
      <c r="S57" s="196">
        <v>2.88</v>
      </c>
      <c r="T57" s="196">
        <v>0</v>
      </c>
      <c r="U57" s="196">
        <v>262.33</v>
      </c>
      <c r="V57" s="196">
        <v>0</v>
      </c>
      <c r="W57" s="196">
        <v>7.8</v>
      </c>
      <c r="X57" s="196">
        <v>30.67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67.819999999999993</v>
      </c>
      <c r="AQ57" s="196">
        <v>10.56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79.64</v>
      </c>
      <c r="L58" s="196">
        <v>34.54</v>
      </c>
      <c r="M58" s="196">
        <v>0</v>
      </c>
      <c r="N58" s="196">
        <v>14.39</v>
      </c>
      <c r="O58" s="196">
        <v>48.34</v>
      </c>
      <c r="P58" s="196">
        <v>59.72</v>
      </c>
      <c r="Q58" s="196">
        <v>0.96</v>
      </c>
      <c r="R58" s="196">
        <v>4.8</v>
      </c>
      <c r="S58" s="196">
        <v>2.88</v>
      </c>
      <c r="T58" s="196">
        <v>0</v>
      </c>
      <c r="U58" s="196">
        <v>262.33</v>
      </c>
      <c r="V58" s="196">
        <v>0</v>
      </c>
      <c r="W58" s="196">
        <v>8.1300000000000008</v>
      </c>
      <c r="X58" s="196">
        <v>30.67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67.819999999999993</v>
      </c>
      <c r="AQ58" s="196">
        <v>10.56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79.64</v>
      </c>
      <c r="L59" s="196">
        <v>34.54</v>
      </c>
      <c r="M59" s="196">
        <v>0</v>
      </c>
      <c r="N59" s="196">
        <v>14.39</v>
      </c>
      <c r="O59" s="196">
        <v>48.34</v>
      </c>
      <c r="P59" s="196">
        <v>59.72</v>
      </c>
      <c r="Q59" s="196">
        <v>0.96</v>
      </c>
      <c r="R59" s="196">
        <v>4.8</v>
      </c>
      <c r="S59" s="196">
        <v>2.88</v>
      </c>
      <c r="T59" s="196">
        <v>0</v>
      </c>
      <c r="U59" s="196">
        <v>262.33</v>
      </c>
      <c r="V59" s="196">
        <v>0</v>
      </c>
      <c r="W59" s="196">
        <v>7.8</v>
      </c>
      <c r="X59" s="196">
        <v>30.67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67.819999999999993</v>
      </c>
      <c r="AQ59" s="196">
        <v>10.56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79.64</v>
      </c>
      <c r="L60" s="196">
        <v>34.54</v>
      </c>
      <c r="M60" s="196">
        <v>0</v>
      </c>
      <c r="N60" s="196">
        <v>14.39</v>
      </c>
      <c r="O60" s="196">
        <v>48.34</v>
      </c>
      <c r="P60" s="196">
        <v>59.72</v>
      </c>
      <c r="Q60" s="196">
        <v>0.96</v>
      </c>
      <c r="R60" s="196">
        <v>4.8</v>
      </c>
      <c r="S60" s="196">
        <v>2.88</v>
      </c>
      <c r="T60" s="196">
        <v>0</v>
      </c>
      <c r="U60" s="196">
        <v>262.33</v>
      </c>
      <c r="V60" s="196">
        <v>0</v>
      </c>
      <c r="W60" s="196">
        <v>7.8</v>
      </c>
      <c r="X60" s="196">
        <v>30.67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67.819999999999993</v>
      </c>
      <c r="AQ60" s="196">
        <v>10.56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79.64</v>
      </c>
      <c r="L61" s="196">
        <v>34.54</v>
      </c>
      <c r="M61" s="196">
        <v>0</v>
      </c>
      <c r="N61" s="196">
        <v>14.39</v>
      </c>
      <c r="O61" s="196">
        <v>48.34</v>
      </c>
      <c r="P61" s="196">
        <v>59.72</v>
      </c>
      <c r="Q61" s="196">
        <v>0.96</v>
      </c>
      <c r="R61" s="196">
        <v>4.8</v>
      </c>
      <c r="S61" s="196">
        <v>2.88</v>
      </c>
      <c r="T61" s="196">
        <v>0</v>
      </c>
      <c r="U61" s="196">
        <v>262.33</v>
      </c>
      <c r="V61" s="196">
        <v>0</v>
      </c>
      <c r="W61" s="196">
        <v>7.8</v>
      </c>
      <c r="X61" s="196">
        <v>30.67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67.819999999999993</v>
      </c>
      <c r="AQ61" s="196">
        <v>10.56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79.64</v>
      </c>
      <c r="L62" s="196">
        <v>34.54</v>
      </c>
      <c r="M62" s="196">
        <v>0</v>
      </c>
      <c r="N62" s="196">
        <v>14.39</v>
      </c>
      <c r="O62" s="196">
        <v>48.34</v>
      </c>
      <c r="P62" s="196">
        <v>59.72</v>
      </c>
      <c r="Q62" s="196">
        <v>0.96</v>
      </c>
      <c r="R62" s="196">
        <v>4.8</v>
      </c>
      <c r="S62" s="196">
        <v>2.88</v>
      </c>
      <c r="T62" s="196">
        <v>0</v>
      </c>
      <c r="U62" s="196">
        <v>262.33</v>
      </c>
      <c r="V62" s="196">
        <v>0</v>
      </c>
      <c r="W62" s="196">
        <v>7.8</v>
      </c>
      <c r="X62" s="196">
        <v>30.67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67.819999999999993</v>
      </c>
      <c r="AQ62" s="196">
        <v>10.56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79.64</v>
      </c>
      <c r="L63" s="196">
        <v>34.54</v>
      </c>
      <c r="M63" s="196">
        <v>0</v>
      </c>
      <c r="N63" s="196">
        <v>14.39</v>
      </c>
      <c r="O63" s="196">
        <v>48.34</v>
      </c>
      <c r="P63" s="196">
        <v>59.72</v>
      </c>
      <c r="Q63" s="196">
        <v>0.96</v>
      </c>
      <c r="R63" s="196">
        <v>4.8</v>
      </c>
      <c r="S63" s="196">
        <v>2.88</v>
      </c>
      <c r="T63" s="196">
        <v>0</v>
      </c>
      <c r="U63" s="196">
        <v>262.33</v>
      </c>
      <c r="V63" s="196">
        <v>0</v>
      </c>
      <c r="W63" s="196">
        <v>7.8</v>
      </c>
      <c r="X63" s="196">
        <v>30.67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67.819999999999993</v>
      </c>
      <c r="AQ63" s="196">
        <v>10.56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79.64</v>
      </c>
      <c r="L64" s="196">
        <v>34.54</v>
      </c>
      <c r="M64" s="196">
        <v>0</v>
      </c>
      <c r="N64" s="196">
        <v>14.39</v>
      </c>
      <c r="O64" s="196">
        <v>48.34</v>
      </c>
      <c r="P64" s="196">
        <v>59.72</v>
      </c>
      <c r="Q64" s="196">
        <v>0.96</v>
      </c>
      <c r="R64" s="196">
        <v>4.8</v>
      </c>
      <c r="S64" s="196">
        <v>2.88</v>
      </c>
      <c r="T64" s="196">
        <v>0</v>
      </c>
      <c r="U64" s="196">
        <v>262.33</v>
      </c>
      <c r="V64" s="196">
        <v>0</v>
      </c>
      <c r="W64" s="196">
        <v>7.8</v>
      </c>
      <c r="X64" s="196">
        <v>30.67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67.819999999999993</v>
      </c>
      <c r="AQ64" s="196">
        <v>10.56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79.64</v>
      </c>
      <c r="L65" s="196">
        <v>34.54</v>
      </c>
      <c r="M65" s="196">
        <v>0</v>
      </c>
      <c r="N65" s="196">
        <v>14.39</v>
      </c>
      <c r="O65" s="196">
        <v>48.34</v>
      </c>
      <c r="P65" s="196">
        <v>59.72</v>
      </c>
      <c r="Q65" s="196">
        <v>0.96</v>
      </c>
      <c r="R65" s="196">
        <v>4.8</v>
      </c>
      <c r="S65" s="196">
        <v>2.88</v>
      </c>
      <c r="T65" s="196">
        <v>0</v>
      </c>
      <c r="U65" s="196">
        <v>262.33</v>
      </c>
      <c r="V65" s="196">
        <v>5.0599999999999996</v>
      </c>
      <c r="W65" s="196">
        <v>7.8</v>
      </c>
      <c r="X65" s="196">
        <v>30.67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67.819999999999993</v>
      </c>
      <c r="AQ65" s="196">
        <v>10.56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79.28</v>
      </c>
      <c r="L66" s="196">
        <v>34.54</v>
      </c>
      <c r="M66" s="196">
        <v>0</v>
      </c>
      <c r="N66" s="196">
        <v>14.39</v>
      </c>
      <c r="O66" s="196">
        <v>48.34</v>
      </c>
      <c r="P66" s="196">
        <v>59.72</v>
      </c>
      <c r="Q66" s="196">
        <v>0.96</v>
      </c>
      <c r="R66" s="196">
        <v>4.8</v>
      </c>
      <c r="S66" s="196">
        <v>2.88</v>
      </c>
      <c r="T66" s="196">
        <v>0</v>
      </c>
      <c r="U66" s="196">
        <v>262.33</v>
      </c>
      <c r="V66" s="196">
        <v>5.0599999999999996</v>
      </c>
      <c r="W66" s="196">
        <v>7.8</v>
      </c>
      <c r="X66" s="196">
        <v>30.67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67.819999999999993</v>
      </c>
      <c r="AQ66" s="196">
        <v>10.56</v>
      </c>
      <c r="AR66" s="196">
        <v>25.55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79.64</v>
      </c>
      <c r="L67" s="196">
        <v>34.54</v>
      </c>
      <c r="M67" s="196">
        <v>0</v>
      </c>
      <c r="N67" s="196">
        <v>14.39</v>
      </c>
      <c r="O67" s="196">
        <v>48.34</v>
      </c>
      <c r="P67" s="196">
        <v>59.72</v>
      </c>
      <c r="Q67" s="196">
        <v>0.96</v>
      </c>
      <c r="R67" s="196">
        <v>4.8</v>
      </c>
      <c r="S67" s="196">
        <v>2.88</v>
      </c>
      <c r="T67" s="196">
        <v>0</v>
      </c>
      <c r="U67" s="196">
        <v>262.33</v>
      </c>
      <c r="V67" s="196">
        <v>5.0599999999999996</v>
      </c>
      <c r="W67" s="196">
        <v>7.8</v>
      </c>
      <c r="X67" s="196">
        <v>30.67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67.819999999999993</v>
      </c>
      <c r="AQ67" s="196">
        <v>10.56</v>
      </c>
      <c r="AR67" s="196">
        <v>16.64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79.64</v>
      </c>
      <c r="L68" s="196">
        <v>34.54</v>
      </c>
      <c r="M68" s="196">
        <v>0</v>
      </c>
      <c r="N68" s="196">
        <v>14.39</v>
      </c>
      <c r="O68" s="196">
        <v>48.34</v>
      </c>
      <c r="P68" s="196">
        <v>59.72</v>
      </c>
      <c r="Q68" s="196">
        <v>0.96</v>
      </c>
      <c r="R68" s="196">
        <v>4.8</v>
      </c>
      <c r="S68" s="196">
        <v>2.88</v>
      </c>
      <c r="T68" s="196">
        <v>0</v>
      </c>
      <c r="U68" s="196">
        <v>262.33</v>
      </c>
      <c r="V68" s="196">
        <v>5.0599999999999996</v>
      </c>
      <c r="W68" s="196">
        <v>7.8</v>
      </c>
      <c r="X68" s="196">
        <v>30.67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67.819999999999993</v>
      </c>
      <c r="AQ68" s="196">
        <v>10.56</v>
      </c>
      <c r="AR68" s="196">
        <v>7.59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157.43</v>
      </c>
      <c r="L69" s="196">
        <v>62.59</v>
      </c>
      <c r="M69" s="196">
        <v>0</v>
      </c>
      <c r="N69" s="196">
        <v>14.39</v>
      </c>
      <c r="O69" s="196">
        <v>48.34</v>
      </c>
      <c r="P69" s="196">
        <v>59.72</v>
      </c>
      <c r="Q69" s="196">
        <v>2.57</v>
      </c>
      <c r="R69" s="196">
        <v>10.33</v>
      </c>
      <c r="S69" s="196">
        <v>6.43</v>
      </c>
      <c r="T69" s="196">
        <v>0</v>
      </c>
      <c r="U69" s="196">
        <v>262.33</v>
      </c>
      <c r="V69" s="196">
        <v>5.0599999999999996</v>
      </c>
      <c r="W69" s="196">
        <v>7.8</v>
      </c>
      <c r="X69" s="196">
        <v>30.67</v>
      </c>
      <c r="Y69" s="196">
        <v>0</v>
      </c>
      <c r="Z69">
        <v>0</v>
      </c>
      <c r="AA69" s="196">
        <v>0</v>
      </c>
      <c r="AB69" s="196">
        <v>6.34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67.819999999999993</v>
      </c>
      <c r="AQ69" s="196">
        <v>21.98</v>
      </c>
      <c r="AR69" s="196">
        <v>2.82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157.43</v>
      </c>
      <c r="L70" s="196">
        <v>62.59</v>
      </c>
      <c r="M70" s="196">
        <v>0</v>
      </c>
      <c r="N70" s="196">
        <v>14.39</v>
      </c>
      <c r="O70" s="196">
        <v>48.34</v>
      </c>
      <c r="P70" s="196">
        <v>59.72</v>
      </c>
      <c r="Q70" s="196">
        <v>2.57</v>
      </c>
      <c r="R70" s="196">
        <v>10.33</v>
      </c>
      <c r="S70" s="196">
        <v>6.43</v>
      </c>
      <c r="T70" s="196">
        <v>0</v>
      </c>
      <c r="U70" s="196">
        <v>262.33</v>
      </c>
      <c r="V70" s="196">
        <v>5.0599999999999996</v>
      </c>
      <c r="W70" s="196">
        <v>7.8</v>
      </c>
      <c r="X70" s="196">
        <v>30.67</v>
      </c>
      <c r="Y70" s="196">
        <v>0</v>
      </c>
      <c r="Z70">
        <v>0</v>
      </c>
      <c r="AA70" s="196">
        <v>0</v>
      </c>
      <c r="AB70" s="196">
        <v>6.34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67.819999999999993</v>
      </c>
      <c r="AQ70" s="196">
        <v>21.98</v>
      </c>
      <c r="AR70" s="196">
        <v>0.5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157.43</v>
      </c>
      <c r="L71" s="196">
        <v>62.59</v>
      </c>
      <c r="M71" s="196">
        <v>0</v>
      </c>
      <c r="N71" s="196">
        <v>14.39</v>
      </c>
      <c r="O71" s="196">
        <v>48.34</v>
      </c>
      <c r="P71" s="196">
        <v>59.72</v>
      </c>
      <c r="Q71" s="196">
        <v>2.57</v>
      </c>
      <c r="R71" s="196">
        <v>10.33</v>
      </c>
      <c r="S71" s="196">
        <v>6.43</v>
      </c>
      <c r="T71" s="196">
        <v>0</v>
      </c>
      <c r="U71" s="196">
        <v>262.33</v>
      </c>
      <c r="V71" s="196">
        <v>5.0599999999999996</v>
      </c>
      <c r="W71" s="196">
        <v>7.8</v>
      </c>
      <c r="X71" s="196">
        <v>30.67</v>
      </c>
      <c r="Y71" s="196">
        <v>0</v>
      </c>
      <c r="Z71">
        <v>0</v>
      </c>
      <c r="AA71" s="196">
        <v>0</v>
      </c>
      <c r="AB71" s="196">
        <v>0.77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67.819999999999993</v>
      </c>
      <c r="AQ71" s="196">
        <v>21.98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157.43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59.72</v>
      </c>
      <c r="Q72" s="196">
        <v>2.57</v>
      </c>
      <c r="R72" s="196">
        <v>10.33</v>
      </c>
      <c r="S72" s="196">
        <v>6.43</v>
      </c>
      <c r="T72" s="196">
        <v>0</v>
      </c>
      <c r="U72" s="196">
        <v>262.33</v>
      </c>
      <c r="V72" s="196">
        <v>5.0599999999999996</v>
      </c>
      <c r="W72" s="196">
        <v>7.8</v>
      </c>
      <c r="X72" s="196">
        <v>30.67</v>
      </c>
      <c r="Y72" s="196">
        <v>0</v>
      </c>
      <c r="Z72">
        <v>0</v>
      </c>
      <c r="AA72" s="196">
        <v>0</v>
      </c>
      <c r="AB72" s="196">
        <v>6.34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67.819999999999993</v>
      </c>
      <c r="AQ72" s="196">
        <v>21.98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157.43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59.72</v>
      </c>
      <c r="Q73" s="196">
        <v>2.57</v>
      </c>
      <c r="R73" s="196">
        <v>10.33</v>
      </c>
      <c r="S73" s="196">
        <v>6.43</v>
      </c>
      <c r="T73" s="196">
        <v>0</v>
      </c>
      <c r="U73" s="196">
        <v>262.33</v>
      </c>
      <c r="V73" s="196">
        <v>5.0599999999999996</v>
      </c>
      <c r="W73" s="196">
        <v>7.8</v>
      </c>
      <c r="X73" s="196">
        <v>30.67</v>
      </c>
      <c r="Y73" s="196">
        <v>0</v>
      </c>
      <c r="Z73">
        <v>0</v>
      </c>
      <c r="AA73" s="196">
        <v>0</v>
      </c>
      <c r="AB73" s="196">
        <v>6.34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67.819999999999993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157.43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59.72</v>
      </c>
      <c r="Q74" s="196">
        <v>2.57</v>
      </c>
      <c r="R74" s="196">
        <v>10.33</v>
      </c>
      <c r="S74" s="196">
        <v>6.43</v>
      </c>
      <c r="T74" s="196">
        <v>0</v>
      </c>
      <c r="U74" s="196">
        <v>262.33</v>
      </c>
      <c r="V74" s="196">
        <v>5.0599999999999996</v>
      </c>
      <c r="W74" s="196">
        <v>7.8</v>
      </c>
      <c r="X74" s="196">
        <v>30.67</v>
      </c>
      <c r="Y74" s="196">
        <v>0</v>
      </c>
      <c r="Z74">
        <v>0</v>
      </c>
      <c r="AA74" s="196">
        <v>0</v>
      </c>
      <c r="AB74" s="196">
        <v>6.34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67.819999999999993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157.43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59.72</v>
      </c>
      <c r="Q75" s="196">
        <v>2.57</v>
      </c>
      <c r="R75" s="196">
        <v>10.33</v>
      </c>
      <c r="S75" s="196">
        <v>6.43</v>
      </c>
      <c r="T75" s="196">
        <v>0</v>
      </c>
      <c r="U75" s="196">
        <v>262.33</v>
      </c>
      <c r="V75" s="196">
        <v>5.0599999999999996</v>
      </c>
      <c r="W75" s="196">
        <v>7.8</v>
      </c>
      <c r="X75" s="196">
        <v>30.67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67.819999999999993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157.43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59.72</v>
      </c>
      <c r="Q76" s="196">
        <v>2.57</v>
      </c>
      <c r="R76" s="196">
        <v>10.33</v>
      </c>
      <c r="S76" s="196">
        <v>6.43</v>
      </c>
      <c r="T76" s="196">
        <v>0</v>
      </c>
      <c r="U76" s="196">
        <v>262.33</v>
      </c>
      <c r="V76" s="196">
        <v>5.0599999999999996</v>
      </c>
      <c r="W76" s="196">
        <v>7.8</v>
      </c>
      <c r="X76" s="196">
        <v>30.67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67.819999999999993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157.43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59.72</v>
      </c>
      <c r="Q77" s="196">
        <v>5.07</v>
      </c>
      <c r="R77" s="196">
        <v>10.33</v>
      </c>
      <c r="S77" s="196">
        <v>6.43</v>
      </c>
      <c r="T77" s="196">
        <v>0</v>
      </c>
      <c r="U77" s="196">
        <v>262.33</v>
      </c>
      <c r="V77" s="196">
        <v>5.0599999999999996</v>
      </c>
      <c r="W77" s="196">
        <v>7.8</v>
      </c>
      <c r="X77" s="196">
        <v>30.67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67.819999999999993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157.43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59.72</v>
      </c>
      <c r="Q78" s="196">
        <v>5.16</v>
      </c>
      <c r="R78" s="196">
        <v>10.33</v>
      </c>
      <c r="S78" s="196">
        <v>6.43</v>
      </c>
      <c r="T78" s="196">
        <v>0</v>
      </c>
      <c r="U78" s="196">
        <v>262.33</v>
      </c>
      <c r="V78" s="196">
        <v>5.0599999999999996</v>
      </c>
      <c r="W78" s="196">
        <v>7.8</v>
      </c>
      <c r="X78" s="196">
        <v>30.67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67.819999999999993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157.43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52.23</v>
      </c>
      <c r="Q79" s="196">
        <v>5.16</v>
      </c>
      <c r="R79" s="196">
        <v>10.33</v>
      </c>
      <c r="S79" s="196">
        <v>6.43</v>
      </c>
      <c r="T79" s="196">
        <v>0</v>
      </c>
      <c r="U79" s="196">
        <v>262.33</v>
      </c>
      <c r="V79" s="196">
        <v>5.0599999999999996</v>
      </c>
      <c r="W79" s="196">
        <v>7.8</v>
      </c>
      <c r="X79" s="196">
        <v>30.67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67.819999999999993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157.43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52.23</v>
      </c>
      <c r="Q80" s="196">
        <v>5.16</v>
      </c>
      <c r="R80" s="196">
        <v>10.33</v>
      </c>
      <c r="S80" s="196">
        <v>6.43</v>
      </c>
      <c r="T80" s="196">
        <v>0</v>
      </c>
      <c r="U80" s="196">
        <v>262.33</v>
      </c>
      <c r="V80" s="196">
        <v>5.0599999999999996</v>
      </c>
      <c r="W80" s="196">
        <v>7.8</v>
      </c>
      <c r="X80" s="196">
        <v>30.67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67.819999999999993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157.43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52.23</v>
      </c>
      <c r="Q81" s="196">
        <v>5.16</v>
      </c>
      <c r="R81" s="196">
        <v>10.33</v>
      </c>
      <c r="S81" s="196">
        <v>6.43</v>
      </c>
      <c r="T81" s="196">
        <v>0</v>
      </c>
      <c r="U81" s="196">
        <v>262.33</v>
      </c>
      <c r="V81" s="196">
        <v>5.0599999999999996</v>
      </c>
      <c r="W81" s="196">
        <v>7.8</v>
      </c>
      <c r="X81" s="196">
        <v>30.67</v>
      </c>
      <c r="Y81" s="196">
        <v>0</v>
      </c>
      <c r="Z81">
        <v>0</v>
      </c>
      <c r="AA81" s="196">
        <v>0</v>
      </c>
      <c r="AB81" s="196">
        <v>-0.11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67.819999999999993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157.43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52.23</v>
      </c>
      <c r="Q82" s="196">
        <v>5.16</v>
      </c>
      <c r="R82" s="196">
        <v>10.33</v>
      </c>
      <c r="S82" s="196">
        <v>6.43</v>
      </c>
      <c r="T82" s="196">
        <v>0</v>
      </c>
      <c r="U82" s="196">
        <v>262.33</v>
      </c>
      <c r="V82" s="196">
        <v>5.0599999999999996</v>
      </c>
      <c r="W82" s="196">
        <v>7.8</v>
      </c>
      <c r="X82" s="196">
        <v>30.67</v>
      </c>
      <c r="Y82" s="196">
        <v>0</v>
      </c>
      <c r="Z82">
        <v>0</v>
      </c>
      <c r="AA82" s="196">
        <v>0</v>
      </c>
      <c r="AB82" s="196">
        <v>-0.11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67.819999999999993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100.75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52.23</v>
      </c>
      <c r="Q83" s="196">
        <v>5.16</v>
      </c>
      <c r="R83" s="196">
        <v>10.33</v>
      </c>
      <c r="S83" s="196">
        <v>6.43</v>
      </c>
      <c r="T83" s="196">
        <v>0</v>
      </c>
      <c r="U83" s="196">
        <v>259.33999999999997</v>
      </c>
      <c r="V83" s="196">
        <v>5.0599999999999996</v>
      </c>
      <c r="W83" s="196">
        <v>7.8</v>
      </c>
      <c r="X83" s="196">
        <v>30.67</v>
      </c>
      <c r="Y83" s="196">
        <v>0</v>
      </c>
      <c r="Z83">
        <v>0</v>
      </c>
      <c r="AA83" s="196">
        <v>0</v>
      </c>
      <c r="AB83" s="196">
        <v>-0.11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67.819999999999993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110.34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52.23</v>
      </c>
      <c r="Q84" s="196">
        <v>5.16</v>
      </c>
      <c r="R84" s="196">
        <v>10.33</v>
      </c>
      <c r="S84" s="196">
        <v>6.43</v>
      </c>
      <c r="T84" s="196">
        <v>0</v>
      </c>
      <c r="U84" s="196">
        <v>259.33999999999997</v>
      </c>
      <c r="V84" s="196">
        <v>5.0599999999999996</v>
      </c>
      <c r="W84" s="196">
        <v>7.8</v>
      </c>
      <c r="X84" s="196">
        <v>30.67</v>
      </c>
      <c r="Y84" s="196">
        <v>0</v>
      </c>
      <c r="Z84">
        <v>0</v>
      </c>
      <c r="AA84" s="196">
        <v>0</v>
      </c>
      <c r="AB84" s="196">
        <v>-0.11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67.819999999999993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119.94</v>
      </c>
      <c r="L85" s="196">
        <v>62.59</v>
      </c>
      <c r="M85" s="196">
        <v>0</v>
      </c>
      <c r="N85" s="196">
        <v>14.39</v>
      </c>
      <c r="O85" s="196">
        <v>48.34</v>
      </c>
      <c r="P85" s="196">
        <v>52.23</v>
      </c>
      <c r="Q85" s="196">
        <v>5.16</v>
      </c>
      <c r="R85" s="196">
        <v>10.33</v>
      </c>
      <c r="S85" s="196">
        <v>6.43</v>
      </c>
      <c r="T85" s="196">
        <v>0</v>
      </c>
      <c r="U85" s="196">
        <v>259.33999999999997</v>
      </c>
      <c r="V85" s="196">
        <v>5.0599999999999996</v>
      </c>
      <c r="W85" s="196">
        <v>7.8</v>
      </c>
      <c r="X85" s="196">
        <v>30.67</v>
      </c>
      <c r="Y85" s="196">
        <v>0</v>
      </c>
      <c r="Z85">
        <v>0</v>
      </c>
      <c r="AA85" s="196">
        <v>0</v>
      </c>
      <c r="AB85" s="196">
        <v>-0.11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67.819999999999993</v>
      </c>
      <c r="AQ85" s="196">
        <v>21.98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76.42</v>
      </c>
      <c r="L86" s="196">
        <v>33.14</v>
      </c>
      <c r="M86" s="196">
        <v>0</v>
      </c>
      <c r="N86" s="196">
        <v>14.39</v>
      </c>
      <c r="O86" s="196">
        <v>48.34</v>
      </c>
      <c r="P86" s="196">
        <v>52.23</v>
      </c>
      <c r="Q86" s="196">
        <v>1.76</v>
      </c>
      <c r="R86" s="196">
        <v>4.8</v>
      </c>
      <c r="S86" s="196">
        <v>2.65</v>
      </c>
      <c r="T86" s="196">
        <v>0</v>
      </c>
      <c r="U86" s="196">
        <v>259.33999999999997</v>
      </c>
      <c r="V86" s="196">
        <v>5.0599999999999996</v>
      </c>
      <c r="W86" s="196">
        <v>7.8</v>
      </c>
      <c r="X86" s="196">
        <v>30.67</v>
      </c>
      <c r="Y86" s="196">
        <v>0</v>
      </c>
      <c r="Z86">
        <v>0</v>
      </c>
      <c r="AA86" s="196">
        <v>0</v>
      </c>
      <c r="AB86" s="196">
        <v>-0.11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67.819999999999993</v>
      </c>
      <c r="AQ86" s="196">
        <v>10.56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76.41</v>
      </c>
      <c r="L87" s="196">
        <v>44.8</v>
      </c>
      <c r="M87" s="196">
        <v>0</v>
      </c>
      <c r="N87" s="196">
        <v>14.39</v>
      </c>
      <c r="O87" s="196">
        <v>48.34</v>
      </c>
      <c r="P87" s="196">
        <v>52.23</v>
      </c>
      <c r="Q87" s="196">
        <v>1.76</v>
      </c>
      <c r="R87" s="196">
        <v>4.8</v>
      </c>
      <c r="S87" s="196">
        <v>2.65</v>
      </c>
      <c r="T87" s="196">
        <v>0</v>
      </c>
      <c r="U87" s="196">
        <v>259.33999999999997</v>
      </c>
      <c r="V87" s="196">
        <v>5.0599999999999996</v>
      </c>
      <c r="W87" s="196">
        <v>7.8</v>
      </c>
      <c r="X87" s="196">
        <v>30.67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46.81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67.819999999999993</v>
      </c>
      <c r="AQ87" s="196">
        <v>10.56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76.41</v>
      </c>
      <c r="L88" s="196">
        <v>33.14</v>
      </c>
      <c r="M88" s="196">
        <v>0</v>
      </c>
      <c r="N88" s="196">
        <v>14.39</v>
      </c>
      <c r="O88" s="196">
        <v>48.34</v>
      </c>
      <c r="P88" s="196">
        <v>52.23</v>
      </c>
      <c r="Q88" s="196">
        <v>1.76</v>
      </c>
      <c r="R88" s="196">
        <v>4.8</v>
      </c>
      <c r="S88" s="196">
        <v>2.65</v>
      </c>
      <c r="T88" s="196">
        <v>0</v>
      </c>
      <c r="U88" s="196">
        <v>259.33999999999997</v>
      </c>
      <c r="V88" s="196">
        <v>5.0599999999999996</v>
      </c>
      <c r="W88" s="196">
        <v>7.8</v>
      </c>
      <c r="X88" s="196">
        <v>30.67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46.81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67.819999999999993</v>
      </c>
      <c r="AQ88" s="196">
        <v>10.56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76.42</v>
      </c>
      <c r="L89" s="196">
        <v>33.14</v>
      </c>
      <c r="M89" s="196">
        <v>0</v>
      </c>
      <c r="N89" s="196">
        <v>14.39</v>
      </c>
      <c r="O89" s="196">
        <v>48.34</v>
      </c>
      <c r="P89" s="196">
        <v>52.23</v>
      </c>
      <c r="Q89" s="196">
        <v>1.55</v>
      </c>
      <c r="R89" s="196">
        <v>4.8</v>
      </c>
      <c r="S89" s="196">
        <v>2.65</v>
      </c>
      <c r="T89" s="196">
        <v>0</v>
      </c>
      <c r="U89" s="196">
        <v>262.3</v>
      </c>
      <c r="V89" s="196">
        <v>5.0599999999999996</v>
      </c>
      <c r="W89" s="196">
        <v>8.1300000000000008</v>
      </c>
      <c r="X89" s="196">
        <v>30.67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48.43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67.819999999999993</v>
      </c>
      <c r="AQ89" s="196">
        <v>10.56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76.42</v>
      </c>
      <c r="L90" s="196">
        <v>33.14</v>
      </c>
      <c r="M90" s="196">
        <v>0</v>
      </c>
      <c r="N90" s="196">
        <v>14.39</v>
      </c>
      <c r="O90" s="196">
        <v>48.34</v>
      </c>
      <c r="P90" s="196">
        <v>52.23</v>
      </c>
      <c r="Q90" s="196">
        <v>1.55</v>
      </c>
      <c r="R90" s="196">
        <v>4.8</v>
      </c>
      <c r="S90" s="196">
        <v>2.65</v>
      </c>
      <c r="T90" s="196">
        <v>0</v>
      </c>
      <c r="U90" s="196">
        <v>262.76</v>
      </c>
      <c r="V90" s="196">
        <v>5.0599999999999996</v>
      </c>
      <c r="W90" s="196">
        <v>8.1300000000000008</v>
      </c>
      <c r="X90" s="196">
        <v>30.67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48.43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52.77</v>
      </c>
      <c r="AQ90" s="196">
        <v>10.56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76.41</v>
      </c>
      <c r="L91" s="196">
        <v>33.14</v>
      </c>
      <c r="M91" s="196">
        <v>0</v>
      </c>
      <c r="N91" s="196">
        <v>14.39</v>
      </c>
      <c r="O91" s="196">
        <v>48.34</v>
      </c>
      <c r="P91" s="196">
        <v>52.23</v>
      </c>
      <c r="Q91" s="196">
        <v>1.77</v>
      </c>
      <c r="R91" s="196">
        <v>4.8</v>
      </c>
      <c r="S91" s="196">
        <v>2.65</v>
      </c>
      <c r="T91" s="196">
        <v>0</v>
      </c>
      <c r="U91" s="196">
        <v>262.76</v>
      </c>
      <c r="V91" s="196">
        <v>5.0599999999999996</v>
      </c>
      <c r="W91" s="196">
        <v>8.1300000000000008</v>
      </c>
      <c r="X91" s="196">
        <v>30.67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48.43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52.77</v>
      </c>
      <c r="AQ91" s="196">
        <v>10.56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76.41</v>
      </c>
      <c r="L92" s="196">
        <v>33.14</v>
      </c>
      <c r="M92" s="196">
        <v>0</v>
      </c>
      <c r="N92" s="196">
        <v>14.39</v>
      </c>
      <c r="O92" s="196">
        <v>48.34</v>
      </c>
      <c r="P92" s="196">
        <v>52.23</v>
      </c>
      <c r="Q92" s="196">
        <v>1.77</v>
      </c>
      <c r="R92" s="196">
        <v>4.8</v>
      </c>
      <c r="S92" s="196">
        <v>2.65</v>
      </c>
      <c r="T92" s="196">
        <v>0</v>
      </c>
      <c r="U92" s="196">
        <v>262.76</v>
      </c>
      <c r="V92" s="196">
        <v>5.0599999999999996</v>
      </c>
      <c r="W92" s="196">
        <v>8.1300000000000008</v>
      </c>
      <c r="X92" s="196">
        <v>30.67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48.43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52.77</v>
      </c>
      <c r="AQ92" s="196">
        <v>10.56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76.41</v>
      </c>
      <c r="L93" s="196">
        <v>33.14</v>
      </c>
      <c r="M93" s="196">
        <v>0</v>
      </c>
      <c r="N93" s="196">
        <v>14.39</v>
      </c>
      <c r="O93" s="196">
        <v>48.34</v>
      </c>
      <c r="P93" s="196">
        <v>52.23</v>
      </c>
      <c r="Q93" s="196">
        <v>1.77</v>
      </c>
      <c r="R93" s="196">
        <v>4.8</v>
      </c>
      <c r="S93" s="196">
        <v>2.65</v>
      </c>
      <c r="T93" s="196">
        <v>0</v>
      </c>
      <c r="U93" s="196">
        <v>262.76</v>
      </c>
      <c r="V93" s="196">
        <v>0</v>
      </c>
      <c r="W93" s="196">
        <v>4.6100000000000003</v>
      </c>
      <c r="X93" s="196">
        <v>30.67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32.22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76.41</v>
      </c>
      <c r="L94" s="196">
        <v>33.14</v>
      </c>
      <c r="M94" s="196">
        <v>0</v>
      </c>
      <c r="N94" s="196">
        <v>14.39</v>
      </c>
      <c r="O94" s="196">
        <v>48.34</v>
      </c>
      <c r="P94" s="196">
        <v>52.23</v>
      </c>
      <c r="Q94" s="196">
        <v>1.77</v>
      </c>
      <c r="R94" s="196">
        <v>4.8</v>
      </c>
      <c r="S94" s="196">
        <v>2.65</v>
      </c>
      <c r="T94" s="196">
        <v>0</v>
      </c>
      <c r="U94" s="196">
        <v>262.76</v>
      </c>
      <c r="V94" s="196">
        <v>0</v>
      </c>
      <c r="W94" s="196">
        <v>4.6100000000000003</v>
      </c>
      <c r="X94" s="196">
        <v>30.67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32.22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76.41</v>
      </c>
      <c r="L95" s="196">
        <v>33.14</v>
      </c>
      <c r="M95" s="196">
        <v>0</v>
      </c>
      <c r="N95" s="196">
        <v>14.39</v>
      </c>
      <c r="O95" s="196">
        <v>48.34</v>
      </c>
      <c r="P95" s="196">
        <v>52.23</v>
      </c>
      <c r="Q95" s="196">
        <v>1.77</v>
      </c>
      <c r="R95" s="196">
        <v>5</v>
      </c>
      <c r="S95" s="196">
        <v>2.65</v>
      </c>
      <c r="T95" s="196">
        <v>0</v>
      </c>
      <c r="U95" s="196">
        <v>262.76</v>
      </c>
      <c r="V95" s="196">
        <v>0</v>
      </c>
      <c r="W95" s="196">
        <v>4.45</v>
      </c>
      <c r="X95" s="196">
        <v>30.67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32.76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76.41</v>
      </c>
      <c r="L96" s="196">
        <v>33.14</v>
      </c>
      <c r="M96" s="196">
        <v>0</v>
      </c>
      <c r="N96" s="196">
        <v>14.39</v>
      </c>
      <c r="O96" s="196">
        <v>48.34</v>
      </c>
      <c r="P96" s="196">
        <v>52.23</v>
      </c>
      <c r="Q96" s="196">
        <v>1.76</v>
      </c>
      <c r="R96" s="196">
        <v>4.8</v>
      </c>
      <c r="S96" s="196">
        <v>2.65</v>
      </c>
      <c r="T96" s="196">
        <v>0</v>
      </c>
      <c r="U96" s="196">
        <v>262.76</v>
      </c>
      <c r="V96" s="196">
        <v>0</v>
      </c>
      <c r="W96" s="196">
        <v>4.45</v>
      </c>
      <c r="X96" s="196">
        <v>30.67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32.22</v>
      </c>
      <c r="AQ96" s="196">
        <v>10.55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76.41</v>
      </c>
      <c r="L97" s="196">
        <v>33.14</v>
      </c>
      <c r="M97" s="196">
        <v>0</v>
      </c>
      <c r="N97" s="196">
        <v>14.39</v>
      </c>
      <c r="O97" s="196">
        <v>48.34</v>
      </c>
      <c r="P97" s="196">
        <v>52.23</v>
      </c>
      <c r="Q97" s="196">
        <v>1.76</v>
      </c>
      <c r="R97" s="196">
        <v>4.8</v>
      </c>
      <c r="S97" s="196">
        <v>2.65</v>
      </c>
      <c r="T97" s="196">
        <v>0</v>
      </c>
      <c r="U97" s="196">
        <v>271.49</v>
      </c>
      <c r="V97" s="196">
        <v>0</v>
      </c>
      <c r="W97" s="196">
        <v>4.45</v>
      </c>
      <c r="X97" s="196">
        <v>30.67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33.58</v>
      </c>
      <c r="AQ97" s="196">
        <v>10.55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76.41</v>
      </c>
      <c r="L98" s="196">
        <v>33.14</v>
      </c>
      <c r="M98" s="196">
        <v>0</v>
      </c>
      <c r="N98" s="196">
        <v>14.39</v>
      </c>
      <c r="O98" s="196">
        <v>48.34</v>
      </c>
      <c r="P98" s="196">
        <v>52.23</v>
      </c>
      <c r="Q98" s="196">
        <v>1.76</v>
      </c>
      <c r="R98" s="196">
        <v>4.8</v>
      </c>
      <c r="S98" s="196">
        <v>2.65</v>
      </c>
      <c r="T98" s="196">
        <v>0</v>
      </c>
      <c r="U98" s="196">
        <v>281.45999999999998</v>
      </c>
      <c r="V98" s="196">
        <v>0</v>
      </c>
      <c r="W98" s="196">
        <v>4.51</v>
      </c>
      <c r="X98" s="196">
        <v>30.68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32.22</v>
      </c>
      <c r="AQ98" s="196">
        <v>10.55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2.6214200000000019</v>
      </c>
      <c r="L99">
        <f t="shared" si="0"/>
        <v>1.1144425000000013</v>
      </c>
      <c r="M99">
        <f t="shared" si="0"/>
        <v>0</v>
      </c>
      <c r="N99">
        <f t="shared" si="0"/>
        <v>0.34536000000000039</v>
      </c>
      <c r="O99">
        <f t="shared" si="0"/>
        <v>1.1601600000000016</v>
      </c>
      <c r="P99">
        <f t="shared" si="0"/>
        <v>1.3958299999999968</v>
      </c>
      <c r="Q99">
        <f t="shared" si="0"/>
        <v>5.4032499999999935E-2</v>
      </c>
      <c r="R99">
        <f t="shared" si="0"/>
        <v>0.17469749999999998</v>
      </c>
      <c r="S99">
        <f t="shared" si="0"/>
        <v>0.10461499999999999</v>
      </c>
      <c r="T99">
        <f t="shared" si="0"/>
        <v>0</v>
      </c>
      <c r="U99">
        <f t="shared" si="0"/>
        <v>6.2992525000000041</v>
      </c>
      <c r="V99">
        <f t="shared" si="0"/>
        <v>7.1802500000000019E-2</v>
      </c>
      <c r="W99">
        <f t="shared" si="0"/>
        <v>0.16768999999999998</v>
      </c>
      <c r="X99">
        <f t="shared" si="0"/>
        <v>0.6728275000000008</v>
      </c>
      <c r="Y99">
        <f t="shared" si="0"/>
        <v>0</v>
      </c>
      <c r="Z99">
        <f t="shared" si="0"/>
        <v>0</v>
      </c>
      <c r="AA99">
        <f t="shared" si="0"/>
        <v>1.2289999999999999E-2</v>
      </c>
      <c r="AB99">
        <f t="shared" si="0"/>
        <v>1.0392500000000006E-2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1.1784650000000008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1.3613450000000005</v>
      </c>
      <c r="AQ99">
        <f t="shared" si="0"/>
        <v>0.37550249999999985</v>
      </c>
      <c r="AR99">
        <f t="shared" si="0"/>
        <v>0.22772749999999989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305.12</v>
      </c>
      <c r="M3" s="196">
        <v>27.09</v>
      </c>
      <c r="N3" s="196">
        <v>17.39</v>
      </c>
      <c r="O3" s="196">
        <v>0</v>
      </c>
      <c r="P3" s="196">
        <v>36.97</v>
      </c>
      <c r="Q3" s="196">
        <v>1.92</v>
      </c>
      <c r="R3" s="196">
        <v>1.92</v>
      </c>
      <c r="S3" s="196">
        <v>2.88</v>
      </c>
      <c r="T3" s="196">
        <v>0</v>
      </c>
      <c r="U3" s="196">
        <v>20.37</v>
      </c>
      <c r="V3" s="196">
        <v>1.92</v>
      </c>
      <c r="W3" s="196">
        <v>10.25</v>
      </c>
      <c r="X3" s="196">
        <v>31.71</v>
      </c>
      <c r="Y3" s="196">
        <v>0</v>
      </c>
      <c r="Z3">
        <v>0</v>
      </c>
      <c r="AA3" s="196">
        <v>9.34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21.11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305.12</v>
      </c>
      <c r="M4" s="196">
        <v>27.09</v>
      </c>
      <c r="N4" s="196">
        <v>17.39</v>
      </c>
      <c r="O4" s="196">
        <v>0</v>
      </c>
      <c r="P4" s="196">
        <v>36.97</v>
      </c>
      <c r="Q4" s="196">
        <v>1.92</v>
      </c>
      <c r="R4" s="196">
        <v>1.92</v>
      </c>
      <c r="S4" s="196">
        <v>2.88</v>
      </c>
      <c r="T4" s="196">
        <v>0</v>
      </c>
      <c r="U4" s="196">
        <v>20.37</v>
      </c>
      <c r="V4" s="196">
        <v>1.92</v>
      </c>
      <c r="W4" s="196">
        <v>10.25</v>
      </c>
      <c r="X4" s="196">
        <v>31.17</v>
      </c>
      <c r="Y4" s="196">
        <v>0</v>
      </c>
      <c r="Z4">
        <v>0</v>
      </c>
      <c r="AA4" s="196">
        <v>9.34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21.11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305.12</v>
      </c>
      <c r="M5" s="196">
        <v>27.09</v>
      </c>
      <c r="N5" s="196">
        <v>17.39</v>
      </c>
      <c r="O5" s="196">
        <v>0</v>
      </c>
      <c r="P5" s="196">
        <v>36.97</v>
      </c>
      <c r="Q5" s="196">
        <v>1.92</v>
      </c>
      <c r="R5" s="196">
        <v>1.92</v>
      </c>
      <c r="S5" s="196">
        <v>2.88</v>
      </c>
      <c r="T5" s="196">
        <v>0</v>
      </c>
      <c r="U5" s="196">
        <v>20.37</v>
      </c>
      <c r="V5" s="196">
        <v>1.92</v>
      </c>
      <c r="W5" s="196">
        <v>10.25</v>
      </c>
      <c r="X5" s="196">
        <v>37.06</v>
      </c>
      <c r="Y5" s="196">
        <v>0</v>
      </c>
      <c r="Z5">
        <v>0</v>
      </c>
      <c r="AA5" s="196">
        <v>9.34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21.11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305.12</v>
      </c>
      <c r="M6" s="196">
        <v>27.09</v>
      </c>
      <c r="N6" s="196">
        <v>17.39</v>
      </c>
      <c r="O6" s="196">
        <v>0</v>
      </c>
      <c r="P6" s="196">
        <v>36.97</v>
      </c>
      <c r="Q6" s="196">
        <v>1.92</v>
      </c>
      <c r="R6" s="196">
        <v>1.92</v>
      </c>
      <c r="S6" s="196">
        <v>2.88</v>
      </c>
      <c r="T6" s="196">
        <v>0</v>
      </c>
      <c r="U6" s="196">
        <v>20.37</v>
      </c>
      <c r="V6" s="196">
        <v>1.92</v>
      </c>
      <c r="W6" s="196">
        <v>10.25</v>
      </c>
      <c r="X6" s="196">
        <v>37.06</v>
      </c>
      <c r="Y6" s="196">
        <v>0</v>
      </c>
      <c r="Z6">
        <v>0</v>
      </c>
      <c r="AA6" s="196">
        <v>9.34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21.11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305.12</v>
      </c>
      <c r="M7" s="196">
        <v>27.09</v>
      </c>
      <c r="N7" s="196">
        <v>17.39</v>
      </c>
      <c r="O7" s="196">
        <v>0</v>
      </c>
      <c r="P7" s="196">
        <v>36.97</v>
      </c>
      <c r="Q7" s="196">
        <v>1.92</v>
      </c>
      <c r="R7" s="196">
        <v>1.92</v>
      </c>
      <c r="S7" s="196">
        <v>2.88</v>
      </c>
      <c r="T7" s="196">
        <v>0</v>
      </c>
      <c r="U7" s="196">
        <v>20.37</v>
      </c>
      <c r="V7" s="196">
        <v>1.92</v>
      </c>
      <c r="W7" s="196">
        <v>10.25</v>
      </c>
      <c r="X7" s="196">
        <v>37.049999999999997</v>
      </c>
      <c r="Y7" s="196">
        <v>0</v>
      </c>
      <c r="Z7">
        <v>0</v>
      </c>
      <c r="AA7" s="196">
        <v>9.34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21.11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305.12</v>
      </c>
      <c r="M8" s="196">
        <v>27.09</v>
      </c>
      <c r="N8" s="196">
        <v>17.39</v>
      </c>
      <c r="O8" s="196">
        <v>0</v>
      </c>
      <c r="P8" s="196">
        <v>36.97</v>
      </c>
      <c r="Q8" s="196">
        <v>1.92</v>
      </c>
      <c r="R8" s="196">
        <v>1.92</v>
      </c>
      <c r="S8" s="196">
        <v>2.88</v>
      </c>
      <c r="T8" s="196">
        <v>0</v>
      </c>
      <c r="U8" s="196">
        <v>20.37</v>
      </c>
      <c r="V8" s="196">
        <v>1.92</v>
      </c>
      <c r="W8" s="196">
        <v>10.25</v>
      </c>
      <c r="X8" s="196">
        <v>37.049999999999997</v>
      </c>
      <c r="Y8" s="196">
        <v>0</v>
      </c>
      <c r="Z8">
        <v>0</v>
      </c>
      <c r="AA8" s="196">
        <v>8.7200000000000006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21.11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305.12</v>
      </c>
      <c r="M9" s="196">
        <v>27.09</v>
      </c>
      <c r="N9" s="196">
        <v>17.39</v>
      </c>
      <c r="O9" s="196">
        <v>0</v>
      </c>
      <c r="P9" s="196">
        <v>36.97</v>
      </c>
      <c r="Q9" s="196">
        <v>1.92</v>
      </c>
      <c r="R9" s="196">
        <v>1.92</v>
      </c>
      <c r="S9" s="196">
        <v>2.88</v>
      </c>
      <c r="T9" s="196">
        <v>0</v>
      </c>
      <c r="U9" s="196">
        <v>20.37</v>
      </c>
      <c r="V9" s="196">
        <v>1.92</v>
      </c>
      <c r="W9" s="196">
        <v>10.25</v>
      </c>
      <c r="X9" s="196">
        <v>37.06</v>
      </c>
      <c r="Y9" s="196">
        <v>0</v>
      </c>
      <c r="Z9">
        <v>0</v>
      </c>
      <c r="AA9" s="196">
        <v>8.7200000000000006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21.11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36.97</v>
      </c>
      <c r="Q10" s="196">
        <v>1.92</v>
      </c>
      <c r="R10" s="196">
        <v>1.92</v>
      </c>
      <c r="S10" s="196">
        <v>2.88</v>
      </c>
      <c r="T10" s="196">
        <v>0</v>
      </c>
      <c r="U10" s="196">
        <v>20.37</v>
      </c>
      <c r="V10" s="196">
        <v>1.92</v>
      </c>
      <c r="W10" s="196">
        <v>10.25</v>
      </c>
      <c r="X10" s="196">
        <v>37.06</v>
      </c>
      <c r="Y10" s="196">
        <v>0</v>
      </c>
      <c r="Z10">
        <v>0</v>
      </c>
      <c r="AA10" s="196">
        <v>0</v>
      </c>
      <c r="AB10" s="196">
        <v>1.95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21.11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36.97</v>
      </c>
      <c r="Q11" s="196">
        <v>1.92</v>
      </c>
      <c r="R11" s="196">
        <v>1.92</v>
      </c>
      <c r="S11" s="196">
        <v>2.88</v>
      </c>
      <c r="T11" s="196">
        <v>0</v>
      </c>
      <c r="U11" s="196">
        <v>20.37</v>
      </c>
      <c r="V11" s="196">
        <v>1.92</v>
      </c>
      <c r="W11" s="196">
        <v>4.8</v>
      </c>
      <c r="X11" s="196">
        <v>14.39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21.11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36.97</v>
      </c>
      <c r="Q12" s="196">
        <v>1.92</v>
      </c>
      <c r="R12" s="196">
        <v>1.92</v>
      </c>
      <c r="S12" s="196">
        <v>2.88</v>
      </c>
      <c r="T12" s="196">
        <v>0</v>
      </c>
      <c r="U12" s="196">
        <v>20.37</v>
      </c>
      <c r="V12" s="196">
        <v>1.92</v>
      </c>
      <c r="W12" s="196">
        <v>4.8</v>
      </c>
      <c r="X12" s="196">
        <v>14.39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21.11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36.97</v>
      </c>
      <c r="Q13" s="196">
        <v>1.92</v>
      </c>
      <c r="R13" s="196">
        <v>1.92</v>
      </c>
      <c r="S13" s="196">
        <v>2.88</v>
      </c>
      <c r="T13" s="196">
        <v>0</v>
      </c>
      <c r="U13" s="196">
        <v>20.37</v>
      </c>
      <c r="V13" s="196">
        <v>1.92</v>
      </c>
      <c r="W13" s="196">
        <v>4.8</v>
      </c>
      <c r="X13" s="196">
        <v>14.39</v>
      </c>
      <c r="Y13" s="196">
        <v>0</v>
      </c>
      <c r="Z13">
        <v>0</v>
      </c>
      <c r="AA13" s="196">
        <v>0</v>
      </c>
      <c r="AB13" s="196">
        <v>1.95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21.11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36.97</v>
      </c>
      <c r="Q14" s="196">
        <v>1.92</v>
      </c>
      <c r="R14" s="196">
        <v>1.92</v>
      </c>
      <c r="S14" s="196">
        <v>2.88</v>
      </c>
      <c r="T14" s="196">
        <v>0</v>
      </c>
      <c r="U14" s="196">
        <v>20.37</v>
      </c>
      <c r="V14" s="196">
        <v>1.92</v>
      </c>
      <c r="W14" s="196">
        <v>4.8</v>
      </c>
      <c r="X14" s="196">
        <v>14.39</v>
      </c>
      <c r="Y14" s="196">
        <v>0</v>
      </c>
      <c r="Z14">
        <v>0</v>
      </c>
      <c r="AA14" s="196">
        <v>0</v>
      </c>
      <c r="AB14" s="196">
        <v>1.95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21.11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36.97</v>
      </c>
      <c r="Q15" s="196">
        <v>1.92</v>
      </c>
      <c r="R15" s="196">
        <v>1.92</v>
      </c>
      <c r="S15" s="196">
        <v>2.88</v>
      </c>
      <c r="T15" s="196">
        <v>0</v>
      </c>
      <c r="U15" s="196">
        <v>20.37</v>
      </c>
      <c r="V15" s="196">
        <v>1.92</v>
      </c>
      <c r="W15" s="196">
        <v>4.8</v>
      </c>
      <c r="X15" s="196">
        <v>14.39</v>
      </c>
      <c r="Y15" s="196">
        <v>0</v>
      </c>
      <c r="Z15">
        <v>0</v>
      </c>
      <c r="AA15" s="196">
        <v>0</v>
      </c>
      <c r="AB15" s="196">
        <v>1.95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21.11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36.97</v>
      </c>
      <c r="Q16" s="196">
        <v>1.92</v>
      </c>
      <c r="R16" s="196">
        <v>1.92</v>
      </c>
      <c r="S16" s="196">
        <v>2.88</v>
      </c>
      <c r="T16" s="196">
        <v>0</v>
      </c>
      <c r="U16" s="196">
        <v>20.37</v>
      </c>
      <c r="V16" s="196">
        <v>1.92</v>
      </c>
      <c r="W16" s="196">
        <v>4.8</v>
      </c>
      <c r="X16" s="196">
        <v>14.39</v>
      </c>
      <c r="Y16" s="196">
        <v>0</v>
      </c>
      <c r="Z16">
        <v>0</v>
      </c>
      <c r="AA16" s="196">
        <v>0</v>
      </c>
      <c r="AB16" s="196">
        <v>1.95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21.11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36.97</v>
      </c>
      <c r="Q17" s="196">
        <v>1.92</v>
      </c>
      <c r="R17" s="196">
        <v>1.92</v>
      </c>
      <c r="S17" s="196">
        <v>2.88</v>
      </c>
      <c r="T17" s="196">
        <v>0</v>
      </c>
      <c r="U17" s="196">
        <v>20.37</v>
      </c>
      <c r="V17" s="196">
        <v>1.92</v>
      </c>
      <c r="W17" s="196">
        <v>4.8</v>
      </c>
      <c r="X17" s="196">
        <v>14.39</v>
      </c>
      <c r="Y17" s="196">
        <v>0</v>
      </c>
      <c r="Z17">
        <v>0</v>
      </c>
      <c r="AA17" s="196">
        <v>0</v>
      </c>
      <c r="AB17" s="196">
        <v>1.95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21.11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36.97</v>
      </c>
      <c r="Q18" s="196">
        <v>1.92</v>
      </c>
      <c r="R18" s="196">
        <v>1.92</v>
      </c>
      <c r="S18" s="196">
        <v>2.88</v>
      </c>
      <c r="T18" s="196">
        <v>0</v>
      </c>
      <c r="U18" s="196">
        <v>20.37</v>
      </c>
      <c r="V18" s="196">
        <v>1.92</v>
      </c>
      <c r="W18" s="196">
        <v>4.8</v>
      </c>
      <c r="X18" s="196">
        <v>14.39</v>
      </c>
      <c r="Y18" s="196">
        <v>0</v>
      </c>
      <c r="Z18">
        <v>0</v>
      </c>
      <c r="AA18" s="196">
        <v>0</v>
      </c>
      <c r="AB18" s="196">
        <v>1.95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21.11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305.12</v>
      </c>
      <c r="M19" s="196">
        <v>27.09</v>
      </c>
      <c r="N19" s="196">
        <v>17.39</v>
      </c>
      <c r="O19" s="196">
        <v>0</v>
      </c>
      <c r="P19" s="196">
        <v>36.97</v>
      </c>
      <c r="Q19" s="196">
        <v>1.92</v>
      </c>
      <c r="R19" s="196">
        <v>1.92</v>
      </c>
      <c r="S19" s="196">
        <v>2.88</v>
      </c>
      <c r="T19" s="196">
        <v>0</v>
      </c>
      <c r="U19" s="196">
        <v>20.37</v>
      </c>
      <c r="V19" s="196">
        <v>1.92</v>
      </c>
      <c r="W19" s="196">
        <v>4.8</v>
      </c>
      <c r="X19" s="196">
        <v>12.81</v>
      </c>
      <c r="Y19" s="196">
        <v>0</v>
      </c>
      <c r="Z19">
        <v>0</v>
      </c>
      <c r="AA19" s="196">
        <v>0</v>
      </c>
      <c r="AB19" s="196">
        <v>1.95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31.65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305.12</v>
      </c>
      <c r="M20" s="196">
        <v>27.09</v>
      </c>
      <c r="N20" s="196">
        <v>17.39</v>
      </c>
      <c r="O20" s="196">
        <v>0</v>
      </c>
      <c r="P20" s="196">
        <v>36.97</v>
      </c>
      <c r="Q20" s="196">
        <v>1.92</v>
      </c>
      <c r="R20" s="196">
        <v>1.92</v>
      </c>
      <c r="S20" s="196">
        <v>2.88</v>
      </c>
      <c r="T20" s="196">
        <v>0</v>
      </c>
      <c r="U20" s="196">
        <v>20.37</v>
      </c>
      <c r="V20" s="196">
        <v>1.92</v>
      </c>
      <c r="W20" s="196">
        <v>4.8</v>
      </c>
      <c r="X20" s="196">
        <v>14.39</v>
      </c>
      <c r="Y20" s="196">
        <v>0</v>
      </c>
      <c r="Z20">
        <v>0</v>
      </c>
      <c r="AA20" s="196">
        <v>0</v>
      </c>
      <c r="AB20" s="196">
        <v>1.95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33.57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36.97</v>
      </c>
      <c r="Q21" s="196">
        <v>1.92</v>
      </c>
      <c r="R21" s="196">
        <v>1.92</v>
      </c>
      <c r="S21" s="196">
        <v>2.88</v>
      </c>
      <c r="T21" s="196">
        <v>0</v>
      </c>
      <c r="U21" s="196">
        <v>20.37</v>
      </c>
      <c r="V21" s="196">
        <v>1.92</v>
      </c>
      <c r="W21" s="196">
        <v>4.8</v>
      </c>
      <c r="X21" s="196">
        <v>14.39</v>
      </c>
      <c r="Y21" s="196">
        <v>0</v>
      </c>
      <c r="Z21">
        <v>0</v>
      </c>
      <c r="AA21" s="196">
        <v>0</v>
      </c>
      <c r="AB21" s="196">
        <v>-0.15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37.409999999999997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305.12</v>
      </c>
      <c r="M22" s="196">
        <v>27.09</v>
      </c>
      <c r="N22" s="196">
        <v>17.39</v>
      </c>
      <c r="O22" s="196">
        <v>0</v>
      </c>
      <c r="P22" s="196">
        <v>36.97</v>
      </c>
      <c r="Q22" s="196">
        <v>1.92</v>
      </c>
      <c r="R22" s="196">
        <v>1.92</v>
      </c>
      <c r="S22" s="196">
        <v>2.88</v>
      </c>
      <c r="T22" s="196">
        <v>0</v>
      </c>
      <c r="U22" s="196">
        <v>20.37</v>
      </c>
      <c r="V22" s="196">
        <v>1.92</v>
      </c>
      <c r="W22" s="196">
        <v>4.8</v>
      </c>
      <c r="X22" s="196">
        <v>14.39</v>
      </c>
      <c r="Y22" s="196">
        <v>0</v>
      </c>
      <c r="Z22">
        <v>0</v>
      </c>
      <c r="AA22" s="196">
        <v>0</v>
      </c>
      <c r="AB22" s="196">
        <v>-0.15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37.409999999999997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305.12</v>
      </c>
      <c r="M23" s="196">
        <v>27.09</v>
      </c>
      <c r="N23" s="196">
        <v>17.39</v>
      </c>
      <c r="O23" s="196">
        <v>0</v>
      </c>
      <c r="P23" s="196">
        <v>36.97</v>
      </c>
      <c r="Q23" s="196">
        <v>1.92</v>
      </c>
      <c r="R23" s="196">
        <v>1.92</v>
      </c>
      <c r="S23" s="196">
        <v>2.88</v>
      </c>
      <c r="T23" s="196">
        <v>0</v>
      </c>
      <c r="U23" s="196">
        <v>20.37</v>
      </c>
      <c r="V23" s="196">
        <v>1.92</v>
      </c>
      <c r="W23" s="196">
        <v>9.65</v>
      </c>
      <c r="X23" s="196">
        <v>35.53</v>
      </c>
      <c r="Y23" s="196">
        <v>0</v>
      </c>
      <c r="Z23">
        <v>0</v>
      </c>
      <c r="AA23" s="196">
        <v>0</v>
      </c>
      <c r="AB23" s="196">
        <v>-0.15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21.11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305.12</v>
      </c>
      <c r="M24" s="196">
        <v>27.09</v>
      </c>
      <c r="N24" s="196">
        <v>17.39</v>
      </c>
      <c r="O24" s="196">
        <v>0</v>
      </c>
      <c r="P24" s="196">
        <v>36.97</v>
      </c>
      <c r="Q24" s="196">
        <v>1.92</v>
      </c>
      <c r="R24" s="196">
        <v>1.92</v>
      </c>
      <c r="S24" s="196">
        <v>2.88</v>
      </c>
      <c r="T24" s="196">
        <v>0</v>
      </c>
      <c r="U24" s="196">
        <v>20.37</v>
      </c>
      <c r="V24" s="196">
        <v>1.92</v>
      </c>
      <c r="W24" s="196">
        <v>10.25</v>
      </c>
      <c r="X24" s="196">
        <v>37.049999999999997</v>
      </c>
      <c r="Y24" s="196">
        <v>0</v>
      </c>
      <c r="Z24">
        <v>0</v>
      </c>
      <c r="AA24" s="196">
        <v>0</v>
      </c>
      <c r="AB24" s="196">
        <v>-0.15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21.11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305.12</v>
      </c>
      <c r="M25" s="196">
        <v>27.09</v>
      </c>
      <c r="N25" s="196">
        <v>17.39</v>
      </c>
      <c r="O25" s="196">
        <v>0</v>
      </c>
      <c r="P25" s="196">
        <v>36.97</v>
      </c>
      <c r="Q25" s="196">
        <v>1.92</v>
      </c>
      <c r="R25" s="196">
        <v>1.92</v>
      </c>
      <c r="S25" s="196">
        <v>2.88</v>
      </c>
      <c r="T25" s="196">
        <v>0</v>
      </c>
      <c r="U25" s="196">
        <v>20.37</v>
      </c>
      <c r="V25" s="196">
        <v>1.92</v>
      </c>
      <c r="W25" s="196">
        <v>10.24</v>
      </c>
      <c r="X25" s="196">
        <v>36.979999999999997</v>
      </c>
      <c r="Y25" s="196">
        <v>0</v>
      </c>
      <c r="Z25">
        <v>0</v>
      </c>
      <c r="AA25" s="196">
        <v>0</v>
      </c>
      <c r="AB25" s="196">
        <v>-0.15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58.52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21.11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36.97</v>
      </c>
      <c r="Q26" s="196">
        <v>1.92</v>
      </c>
      <c r="R26" s="196">
        <v>1.92</v>
      </c>
      <c r="S26" s="196">
        <v>2.88</v>
      </c>
      <c r="T26" s="196">
        <v>0</v>
      </c>
      <c r="U26" s="196">
        <v>20.37</v>
      </c>
      <c r="V26" s="196">
        <v>1.92</v>
      </c>
      <c r="W26" s="196">
        <v>10.24</v>
      </c>
      <c r="X26" s="196">
        <v>37.06</v>
      </c>
      <c r="Y26" s="196">
        <v>0</v>
      </c>
      <c r="Z26">
        <v>0</v>
      </c>
      <c r="AA26" s="196">
        <v>0</v>
      </c>
      <c r="AB26" s="196">
        <v>-0.15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58.52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21.11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358.3</v>
      </c>
      <c r="M27" s="196">
        <v>27.09</v>
      </c>
      <c r="N27" s="196">
        <v>17.39</v>
      </c>
      <c r="O27" s="196">
        <v>0</v>
      </c>
      <c r="P27" s="196">
        <v>36.97</v>
      </c>
      <c r="Q27" s="196">
        <v>1.92</v>
      </c>
      <c r="R27" s="196">
        <v>12.48</v>
      </c>
      <c r="S27" s="196">
        <v>2.88</v>
      </c>
      <c r="T27" s="196">
        <v>0</v>
      </c>
      <c r="U27" s="196">
        <v>20.37</v>
      </c>
      <c r="V27" s="196">
        <v>3.84</v>
      </c>
      <c r="W27" s="196">
        <v>9.26</v>
      </c>
      <c r="X27" s="196">
        <v>37.06</v>
      </c>
      <c r="Y27" s="196">
        <v>0</v>
      </c>
      <c r="Z27">
        <v>0</v>
      </c>
      <c r="AA27" s="196">
        <v>0</v>
      </c>
      <c r="AB27" s="196">
        <v>-0.15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56.57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63.72</v>
      </c>
      <c r="AQ27" s="196">
        <v>19.690000000000001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428.79</v>
      </c>
      <c r="M28" s="196">
        <v>27.09</v>
      </c>
      <c r="N28" s="196">
        <v>17.39</v>
      </c>
      <c r="O28" s="196">
        <v>0</v>
      </c>
      <c r="P28" s="196">
        <v>36.97</v>
      </c>
      <c r="Q28" s="196">
        <v>2.71</v>
      </c>
      <c r="R28" s="196">
        <v>12.48</v>
      </c>
      <c r="S28" s="196">
        <v>6.38</v>
      </c>
      <c r="T28" s="196">
        <v>0</v>
      </c>
      <c r="U28" s="196">
        <v>20.37</v>
      </c>
      <c r="V28" s="196">
        <v>5.67</v>
      </c>
      <c r="W28" s="196">
        <v>10.25</v>
      </c>
      <c r="X28" s="196">
        <v>37.06</v>
      </c>
      <c r="Y28" s="196">
        <v>0</v>
      </c>
      <c r="Z28">
        <v>0</v>
      </c>
      <c r="AA28" s="196">
        <v>0</v>
      </c>
      <c r="AB28" s="196">
        <v>-0.15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56.57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71.959999999999994</v>
      </c>
      <c r="AQ28" s="196">
        <v>25.91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8.98</v>
      </c>
      <c r="L29" s="196">
        <v>555.07000000000005</v>
      </c>
      <c r="M29" s="196">
        <v>27.09</v>
      </c>
      <c r="N29" s="196">
        <v>17.39</v>
      </c>
      <c r="O29" s="196">
        <v>0</v>
      </c>
      <c r="P29" s="196">
        <v>36.97</v>
      </c>
      <c r="Q29" s="196">
        <v>3.11</v>
      </c>
      <c r="R29" s="196">
        <v>12.48</v>
      </c>
      <c r="S29" s="196">
        <v>7.7</v>
      </c>
      <c r="T29" s="196">
        <v>0</v>
      </c>
      <c r="U29" s="196">
        <v>20.37</v>
      </c>
      <c r="V29" s="196">
        <v>6.1</v>
      </c>
      <c r="W29" s="196">
        <v>10.25</v>
      </c>
      <c r="X29" s="196">
        <v>37.06</v>
      </c>
      <c r="Y29" s="196">
        <v>0</v>
      </c>
      <c r="Z29">
        <v>0</v>
      </c>
      <c r="AA29" s="196">
        <v>0</v>
      </c>
      <c r="AB29" s="196">
        <v>-0.15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71.959999999999994</v>
      </c>
      <c r="AQ29" s="196">
        <v>25.91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8.98</v>
      </c>
      <c r="L30" s="196">
        <v>555.07000000000005</v>
      </c>
      <c r="M30" s="196">
        <v>27.09</v>
      </c>
      <c r="N30" s="196">
        <v>17.39</v>
      </c>
      <c r="O30" s="196">
        <v>0</v>
      </c>
      <c r="P30" s="196">
        <v>36.97</v>
      </c>
      <c r="Q30" s="196">
        <v>3.11</v>
      </c>
      <c r="R30" s="196">
        <v>12.48</v>
      </c>
      <c r="S30" s="196">
        <v>7.77</v>
      </c>
      <c r="T30" s="196">
        <v>0</v>
      </c>
      <c r="U30" s="196">
        <v>20.37</v>
      </c>
      <c r="V30" s="196">
        <v>6.1</v>
      </c>
      <c r="W30" s="196">
        <v>10.25</v>
      </c>
      <c r="X30" s="196">
        <v>37.06</v>
      </c>
      <c r="Y30" s="196">
        <v>0</v>
      </c>
      <c r="Z30">
        <v>0</v>
      </c>
      <c r="AA30" s="196">
        <v>0</v>
      </c>
      <c r="AB30" s="196">
        <v>-0.15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71.959999999999994</v>
      </c>
      <c r="AQ30" s="196">
        <v>25.91</v>
      </c>
      <c r="AR30" s="196">
        <v>1.1499999999999999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8.9700000000000006</v>
      </c>
      <c r="L31" s="196">
        <v>555.07000000000005</v>
      </c>
      <c r="M31" s="196">
        <v>27.09</v>
      </c>
      <c r="N31" s="196">
        <v>17.39</v>
      </c>
      <c r="O31" s="196">
        <v>0</v>
      </c>
      <c r="P31" s="196">
        <v>36.97</v>
      </c>
      <c r="Q31" s="196">
        <v>3.11</v>
      </c>
      <c r="R31" s="196">
        <v>12.48</v>
      </c>
      <c r="S31" s="196">
        <v>7.77</v>
      </c>
      <c r="T31" s="196">
        <v>0</v>
      </c>
      <c r="U31" s="196">
        <v>20.37</v>
      </c>
      <c r="V31" s="196">
        <v>6.1</v>
      </c>
      <c r="W31" s="196">
        <v>10.25</v>
      </c>
      <c r="X31" s="196">
        <v>37.06</v>
      </c>
      <c r="Y31" s="196">
        <v>0</v>
      </c>
      <c r="Z31">
        <v>0</v>
      </c>
      <c r="AA31" s="196">
        <v>0</v>
      </c>
      <c r="AB31" s="196">
        <v>-0.15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71.959999999999994</v>
      </c>
      <c r="AQ31" s="196">
        <v>25.91</v>
      </c>
      <c r="AR31" s="196">
        <v>2.85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8.51</v>
      </c>
      <c r="L32" s="196">
        <v>555.07000000000005</v>
      </c>
      <c r="M32" s="196">
        <v>27.09</v>
      </c>
      <c r="N32" s="196">
        <v>17.39</v>
      </c>
      <c r="O32" s="196">
        <v>0</v>
      </c>
      <c r="P32" s="196">
        <v>36.97</v>
      </c>
      <c r="Q32" s="196">
        <v>3.11</v>
      </c>
      <c r="R32" s="196">
        <v>12.48</v>
      </c>
      <c r="S32" s="196">
        <v>7.77</v>
      </c>
      <c r="T32" s="196">
        <v>0</v>
      </c>
      <c r="U32" s="196">
        <v>20.37</v>
      </c>
      <c r="V32" s="196">
        <v>6.1</v>
      </c>
      <c r="W32" s="196">
        <v>10.25</v>
      </c>
      <c r="X32" s="196">
        <v>37.06</v>
      </c>
      <c r="Y32" s="196">
        <v>0</v>
      </c>
      <c r="Z32">
        <v>0</v>
      </c>
      <c r="AA32" s="196">
        <v>0</v>
      </c>
      <c r="AB32" s="196">
        <v>-0.15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71.959999999999994</v>
      </c>
      <c r="AQ32" s="196">
        <v>25.91</v>
      </c>
      <c r="AR32" s="196">
        <v>5.42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555.07000000000005</v>
      </c>
      <c r="M33" s="196">
        <v>27.09</v>
      </c>
      <c r="N33" s="196">
        <v>17.39</v>
      </c>
      <c r="O33" s="196">
        <v>0</v>
      </c>
      <c r="P33" s="196">
        <v>36.97</v>
      </c>
      <c r="Q33" s="196">
        <v>3.11</v>
      </c>
      <c r="R33" s="196">
        <v>12.48</v>
      </c>
      <c r="S33" s="196">
        <v>7.77</v>
      </c>
      <c r="T33" s="196">
        <v>0</v>
      </c>
      <c r="U33" s="196">
        <v>20.37</v>
      </c>
      <c r="V33" s="196">
        <v>6.1</v>
      </c>
      <c r="W33" s="196">
        <v>9.84</v>
      </c>
      <c r="X33" s="196">
        <v>37.06</v>
      </c>
      <c r="Y33" s="196">
        <v>0</v>
      </c>
      <c r="Z33">
        <v>0</v>
      </c>
      <c r="AA33" s="196">
        <v>0</v>
      </c>
      <c r="AB33" s="196">
        <v>-0.15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71.959999999999994</v>
      </c>
      <c r="AQ33" s="196">
        <v>25.91</v>
      </c>
      <c r="AR33" s="196">
        <v>9.27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36.97</v>
      </c>
      <c r="Q34" s="196">
        <v>3.11</v>
      </c>
      <c r="R34" s="196">
        <v>12.48</v>
      </c>
      <c r="S34" s="196">
        <v>7.77</v>
      </c>
      <c r="T34" s="196">
        <v>0</v>
      </c>
      <c r="U34" s="196">
        <v>20.37</v>
      </c>
      <c r="V34" s="196">
        <v>6.1</v>
      </c>
      <c r="W34" s="196">
        <v>9.84</v>
      </c>
      <c r="X34" s="196">
        <v>37.06</v>
      </c>
      <c r="Y34" s="196">
        <v>0</v>
      </c>
      <c r="Z34">
        <v>0</v>
      </c>
      <c r="AA34" s="196">
        <v>0</v>
      </c>
      <c r="AB34" s="196">
        <v>-0.15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71.959999999999994</v>
      </c>
      <c r="AQ34" s="196">
        <v>25.91</v>
      </c>
      <c r="AR34" s="196">
        <v>17.920000000000002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36.97</v>
      </c>
      <c r="Q35" s="196">
        <v>3.11</v>
      </c>
      <c r="R35" s="196">
        <v>12.48</v>
      </c>
      <c r="S35" s="196">
        <v>7.77</v>
      </c>
      <c r="T35" s="196">
        <v>0</v>
      </c>
      <c r="U35" s="196">
        <v>20.37</v>
      </c>
      <c r="V35" s="196">
        <v>6.1</v>
      </c>
      <c r="W35" s="196">
        <v>9.84</v>
      </c>
      <c r="X35" s="196">
        <v>37.06</v>
      </c>
      <c r="Y35" s="196">
        <v>0</v>
      </c>
      <c r="Z35">
        <v>0</v>
      </c>
      <c r="AA35" s="196">
        <v>0</v>
      </c>
      <c r="AB35" s="196">
        <v>-0.15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71.959999999999994</v>
      </c>
      <c r="AQ35" s="196">
        <v>25.91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36.97</v>
      </c>
      <c r="Q36" s="196">
        <v>3.11</v>
      </c>
      <c r="R36" s="196">
        <v>12.48</v>
      </c>
      <c r="S36" s="196">
        <v>7.77</v>
      </c>
      <c r="T36" s="196">
        <v>0</v>
      </c>
      <c r="U36" s="196">
        <v>20.37</v>
      </c>
      <c r="V36" s="196">
        <v>6.1</v>
      </c>
      <c r="W36" s="196">
        <v>9.84</v>
      </c>
      <c r="X36" s="196">
        <v>37.06</v>
      </c>
      <c r="Y36" s="196">
        <v>0</v>
      </c>
      <c r="Z36">
        <v>0</v>
      </c>
      <c r="AA36" s="196">
        <v>0</v>
      </c>
      <c r="AB36" s="196">
        <v>-0.15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71.959999999999994</v>
      </c>
      <c r="AQ36" s="196">
        <v>25.91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36.97</v>
      </c>
      <c r="Q37" s="196">
        <v>3.11</v>
      </c>
      <c r="R37" s="196">
        <v>12.48</v>
      </c>
      <c r="S37" s="196">
        <v>7.77</v>
      </c>
      <c r="T37" s="196">
        <v>0</v>
      </c>
      <c r="U37" s="196">
        <v>20.37</v>
      </c>
      <c r="V37" s="196">
        <v>6.1</v>
      </c>
      <c r="W37" s="196">
        <v>9.41</v>
      </c>
      <c r="X37" s="196">
        <v>37.06</v>
      </c>
      <c r="Y37" s="196">
        <v>0</v>
      </c>
      <c r="Z37">
        <v>0</v>
      </c>
      <c r="AA37" s="196">
        <v>0</v>
      </c>
      <c r="AB37" s="196">
        <v>-0.15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71.959999999999994</v>
      </c>
      <c r="AQ37" s="196">
        <v>25.91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36.97</v>
      </c>
      <c r="Q38" s="196">
        <v>3.11</v>
      </c>
      <c r="R38" s="196">
        <v>12.48</v>
      </c>
      <c r="S38" s="196">
        <v>7.77</v>
      </c>
      <c r="T38" s="196">
        <v>0</v>
      </c>
      <c r="U38" s="196">
        <v>20.37</v>
      </c>
      <c r="V38" s="196">
        <v>6.1</v>
      </c>
      <c r="W38" s="196">
        <v>9.41</v>
      </c>
      <c r="X38" s="196">
        <v>37.06</v>
      </c>
      <c r="Y38" s="196">
        <v>0</v>
      </c>
      <c r="Z38">
        <v>0</v>
      </c>
      <c r="AA38" s="196">
        <v>0</v>
      </c>
      <c r="AB38" s="196">
        <v>-0.15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71.959999999999994</v>
      </c>
      <c r="AQ38" s="196">
        <v>25.91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36.97</v>
      </c>
      <c r="Q39" s="196">
        <v>3.11</v>
      </c>
      <c r="R39" s="196">
        <v>12.48</v>
      </c>
      <c r="S39" s="196">
        <v>7.77</v>
      </c>
      <c r="T39" s="196">
        <v>0</v>
      </c>
      <c r="U39" s="196">
        <v>20.37</v>
      </c>
      <c r="V39" s="196">
        <v>6.1</v>
      </c>
      <c r="W39" s="196">
        <v>9.41</v>
      </c>
      <c r="X39" s="196">
        <v>37.06</v>
      </c>
      <c r="Y39" s="196">
        <v>0</v>
      </c>
      <c r="Z39">
        <v>0</v>
      </c>
      <c r="AA39" s="196">
        <v>0</v>
      </c>
      <c r="AB39" s="196">
        <v>-0.15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71.959999999999994</v>
      </c>
      <c r="AQ39" s="196">
        <v>25.91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36.97</v>
      </c>
      <c r="Q40" s="196">
        <v>3.11</v>
      </c>
      <c r="R40" s="196">
        <v>12.48</v>
      </c>
      <c r="S40" s="196">
        <v>7.77</v>
      </c>
      <c r="T40" s="196">
        <v>0</v>
      </c>
      <c r="U40" s="196">
        <v>20.37</v>
      </c>
      <c r="V40" s="196">
        <v>6.1</v>
      </c>
      <c r="W40" s="196">
        <v>9.41</v>
      </c>
      <c r="X40" s="196">
        <v>37.06</v>
      </c>
      <c r="Y40" s="196">
        <v>0</v>
      </c>
      <c r="Z40">
        <v>0</v>
      </c>
      <c r="AA40" s="196">
        <v>0</v>
      </c>
      <c r="AB40" s="196">
        <v>-0.15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71.959999999999994</v>
      </c>
      <c r="AQ40" s="196">
        <v>25.91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36.97</v>
      </c>
      <c r="Q41" s="196">
        <v>3.11</v>
      </c>
      <c r="R41" s="196">
        <v>12.48</v>
      </c>
      <c r="S41" s="196">
        <v>7.77</v>
      </c>
      <c r="T41" s="196">
        <v>0</v>
      </c>
      <c r="U41" s="196">
        <v>20.37</v>
      </c>
      <c r="V41" s="196">
        <v>6.1</v>
      </c>
      <c r="W41" s="196">
        <v>9.41</v>
      </c>
      <c r="X41" s="196">
        <v>37.06</v>
      </c>
      <c r="Y41" s="196">
        <v>0</v>
      </c>
      <c r="Z41">
        <v>0</v>
      </c>
      <c r="AA41" s="196">
        <v>0</v>
      </c>
      <c r="AB41" s="196">
        <v>-0.15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71.959999999999994</v>
      </c>
      <c r="AQ41" s="196">
        <v>25.91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36.97</v>
      </c>
      <c r="Q42" s="196">
        <v>3.11</v>
      </c>
      <c r="R42" s="196">
        <v>12.48</v>
      </c>
      <c r="S42" s="196">
        <v>7.77</v>
      </c>
      <c r="T42" s="196">
        <v>0</v>
      </c>
      <c r="U42" s="196">
        <v>20.37</v>
      </c>
      <c r="V42" s="196">
        <v>6.1</v>
      </c>
      <c r="W42" s="196">
        <v>9.41</v>
      </c>
      <c r="X42" s="196">
        <v>37.06</v>
      </c>
      <c r="Y42" s="196">
        <v>0</v>
      </c>
      <c r="Z42">
        <v>0</v>
      </c>
      <c r="AA42" s="196">
        <v>0</v>
      </c>
      <c r="AB42" s="196">
        <v>-0.15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71.959999999999994</v>
      </c>
      <c r="AQ42" s="196">
        <v>25.91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8.9700000000000006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36.97</v>
      </c>
      <c r="Q43" s="196">
        <v>3.11</v>
      </c>
      <c r="R43" s="196">
        <v>12.48</v>
      </c>
      <c r="S43" s="196">
        <v>7.77</v>
      </c>
      <c r="T43" s="196">
        <v>0</v>
      </c>
      <c r="U43" s="196">
        <v>20.37</v>
      </c>
      <c r="V43" s="196">
        <v>6.1</v>
      </c>
      <c r="W43" s="196">
        <v>9.41</v>
      </c>
      <c r="X43" s="196">
        <v>37.06</v>
      </c>
      <c r="Y43" s="196">
        <v>0</v>
      </c>
      <c r="Z43">
        <v>0</v>
      </c>
      <c r="AA43" s="196">
        <v>0</v>
      </c>
      <c r="AB43" s="196">
        <v>-0.15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71.959999999999994</v>
      </c>
      <c r="AQ43" s="196">
        <v>25.91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8.9700000000000006</v>
      </c>
      <c r="L44" s="196">
        <v>555.07000000000005</v>
      </c>
      <c r="M44" s="196">
        <v>27.09</v>
      </c>
      <c r="N44" s="196">
        <v>17.39</v>
      </c>
      <c r="O44" s="196">
        <v>0</v>
      </c>
      <c r="P44" s="196">
        <v>36.97</v>
      </c>
      <c r="Q44" s="196">
        <v>3.11</v>
      </c>
      <c r="R44" s="196">
        <v>12.48</v>
      </c>
      <c r="S44" s="196">
        <v>7.77</v>
      </c>
      <c r="T44" s="196">
        <v>0</v>
      </c>
      <c r="U44" s="196">
        <v>20.37</v>
      </c>
      <c r="V44" s="196">
        <v>6.1</v>
      </c>
      <c r="W44" s="196">
        <v>9.41</v>
      </c>
      <c r="X44" s="196">
        <v>37.06</v>
      </c>
      <c r="Y44" s="196">
        <v>0</v>
      </c>
      <c r="Z44">
        <v>0</v>
      </c>
      <c r="AA44" s="196">
        <v>0</v>
      </c>
      <c r="AB44" s="196">
        <v>-0.15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71.959999999999994</v>
      </c>
      <c r="AQ44" s="196">
        <v>25.91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8.9700000000000006</v>
      </c>
      <c r="L45" s="196">
        <v>555.07000000000005</v>
      </c>
      <c r="M45" s="196">
        <v>27.09</v>
      </c>
      <c r="N45" s="196">
        <v>17.39</v>
      </c>
      <c r="O45" s="196">
        <v>0</v>
      </c>
      <c r="P45" s="196">
        <v>36.97</v>
      </c>
      <c r="Q45" s="196">
        <v>3.11</v>
      </c>
      <c r="R45" s="196">
        <v>12.48</v>
      </c>
      <c r="S45" s="196">
        <v>7.77</v>
      </c>
      <c r="T45" s="196">
        <v>0</v>
      </c>
      <c r="U45" s="196">
        <v>20.37</v>
      </c>
      <c r="V45" s="196">
        <v>6.1</v>
      </c>
      <c r="W45" s="196">
        <v>9.41</v>
      </c>
      <c r="X45" s="196">
        <v>37.06</v>
      </c>
      <c r="Y45" s="196">
        <v>0</v>
      </c>
      <c r="Z45">
        <v>0</v>
      </c>
      <c r="AA45" s="196">
        <v>0</v>
      </c>
      <c r="AB45" s="196">
        <v>-0.15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71.959999999999994</v>
      </c>
      <c r="AQ45" s="196">
        <v>25.91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8.9700000000000006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36.97</v>
      </c>
      <c r="Q46" s="196">
        <v>3.11</v>
      </c>
      <c r="R46" s="196">
        <v>12.48</v>
      </c>
      <c r="S46" s="196">
        <v>7.77</v>
      </c>
      <c r="T46" s="196">
        <v>0</v>
      </c>
      <c r="U46" s="196">
        <v>20.37</v>
      </c>
      <c r="V46" s="196">
        <v>6.1</v>
      </c>
      <c r="W46" s="196">
        <v>9.41</v>
      </c>
      <c r="X46" s="196">
        <v>37.06</v>
      </c>
      <c r="Y46" s="196">
        <v>0</v>
      </c>
      <c r="Z46">
        <v>0</v>
      </c>
      <c r="AA46" s="196">
        <v>0</v>
      </c>
      <c r="AB46" s="196">
        <v>-0.15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71.959999999999994</v>
      </c>
      <c r="AQ46" s="196">
        <v>25.91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8.9700000000000006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36.97</v>
      </c>
      <c r="Q47" s="196">
        <v>3.11</v>
      </c>
      <c r="R47" s="196">
        <v>12.48</v>
      </c>
      <c r="S47" s="196">
        <v>7.77</v>
      </c>
      <c r="T47" s="196">
        <v>0</v>
      </c>
      <c r="U47" s="196">
        <v>20.37</v>
      </c>
      <c r="V47" s="196">
        <v>6.1</v>
      </c>
      <c r="W47" s="196">
        <v>9.41</v>
      </c>
      <c r="X47" s="196">
        <v>37.06</v>
      </c>
      <c r="Y47" s="196">
        <v>0</v>
      </c>
      <c r="Z47">
        <v>0</v>
      </c>
      <c r="AA47" s="196">
        <v>0</v>
      </c>
      <c r="AB47" s="196">
        <v>-0.15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71.959999999999994</v>
      </c>
      <c r="AQ47" s="196">
        <v>25.91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8.98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36.97</v>
      </c>
      <c r="Q48" s="196">
        <v>3.11</v>
      </c>
      <c r="R48" s="196">
        <v>12.48</v>
      </c>
      <c r="S48" s="196">
        <v>7.77</v>
      </c>
      <c r="T48" s="196">
        <v>0</v>
      </c>
      <c r="U48" s="196">
        <v>20.37</v>
      </c>
      <c r="V48" s="196">
        <v>6.1</v>
      </c>
      <c r="W48" s="196">
        <v>9.41</v>
      </c>
      <c r="X48" s="196">
        <v>37.06</v>
      </c>
      <c r="Y48" s="196">
        <v>0</v>
      </c>
      <c r="Z48">
        <v>0</v>
      </c>
      <c r="AA48" s="196">
        <v>0</v>
      </c>
      <c r="AB48" s="196">
        <v>-0.15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71.959999999999994</v>
      </c>
      <c r="AQ48" s="196">
        <v>25.91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8.98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36.97</v>
      </c>
      <c r="Q49" s="196">
        <v>3.11</v>
      </c>
      <c r="R49" s="196">
        <v>12.48</v>
      </c>
      <c r="S49" s="196">
        <v>7.77</v>
      </c>
      <c r="T49" s="196">
        <v>0</v>
      </c>
      <c r="U49" s="196">
        <v>20.37</v>
      </c>
      <c r="V49" s="196">
        <v>6.1</v>
      </c>
      <c r="W49" s="196">
        <v>9.41</v>
      </c>
      <c r="X49" s="196">
        <v>37.06</v>
      </c>
      <c r="Y49" s="196">
        <v>0</v>
      </c>
      <c r="Z49">
        <v>0</v>
      </c>
      <c r="AA49" s="196">
        <v>0</v>
      </c>
      <c r="AB49" s="196">
        <v>-0.15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71.959999999999994</v>
      </c>
      <c r="AQ49" s="196">
        <v>25.91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8.98</v>
      </c>
      <c r="L50" s="196">
        <v>555.07000000000005</v>
      </c>
      <c r="M50" s="196">
        <v>27.09</v>
      </c>
      <c r="N50" s="196">
        <v>17.39</v>
      </c>
      <c r="O50" s="196">
        <v>0</v>
      </c>
      <c r="P50" s="196">
        <v>36.97</v>
      </c>
      <c r="Q50" s="196">
        <v>3.11</v>
      </c>
      <c r="R50" s="196">
        <v>12.48</v>
      </c>
      <c r="S50" s="196">
        <v>7.77</v>
      </c>
      <c r="T50" s="196">
        <v>0</v>
      </c>
      <c r="U50" s="196">
        <v>20.37</v>
      </c>
      <c r="V50" s="196">
        <v>6.1</v>
      </c>
      <c r="W50" s="196">
        <v>9.41</v>
      </c>
      <c r="X50" s="196">
        <v>37.06</v>
      </c>
      <c r="Y50" s="196">
        <v>0</v>
      </c>
      <c r="Z50">
        <v>0</v>
      </c>
      <c r="AA50" s="196">
        <v>0</v>
      </c>
      <c r="AB50" s="196">
        <v>-0.15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71.959999999999994</v>
      </c>
      <c r="AQ50" s="196">
        <v>25.91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8.98</v>
      </c>
      <c r="L51" s="196">
        <v>555.07000000000005</v>
      </c>
      <c r="M51" s="196">
        <v>27.09</v>
      </c>
      <c r="N51" s="196">
        <v>17.39</v>
      </c>
      <c r="O51" s="196">
        <v>0</v>
      </c>
      <c r="P51" s="196">
        <v>36.97</v>
      </c>
      <c r="Q51" s="196">
        <v>3.11</v>
      </c>
      <c r="R51" s="196">
        <v>12.48</v>
      </c>
      <c r="S51" s="196">
        <v>7.77</v>
      </c>
      <c r="T51" s="196">
        <v>0</v>
      </c>
      <c r="U51" s="196">
        <v>20.37</v>
      </c>
      <c r="V51" s="196">
        <v>6.1</v>
      </c>
      <c r="W51" s="196">
        <v>9.41</v>
      </c>
      <c r="X51" s="196">
        <v>37.06</v>
      </c>
      <c r="Y51" s="196">
        <v>0</v>
      </c>
      <c r="Z51">
        <v>0</v>
      </c>
      <c r="AA51" s="196">
        <v>0</v>
      </c>
      <c r="AB51" s="196">
        <v>-0.15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71.959999999999994</v>
      </c>
      <c r="AQ51" s="196">
        <v>25.91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555.07000000000005</v>
      </c>
      <c r="M52" s="196">
        <v>27.09</v>
      </c>
      <c r="N52" s="196">
        <v>17.39</v>
      </c>
      <c r="O52" s="196">
        <v>0</v>
      </c>
      <c r="P52" s="196">
        <v>36.97</v>
      </c>
      <c r="Q52" s="196">
        <v>3.11</v>
      </c>
      <c r="R52" s="196">
        <v>12.48</v>
      </c>
      <c r="S52" s="196">
        <v>7.77</v>
      </c>
      <c r="T52" s="196">
        <v>0</v>
      </c>
      <c r="U52" s="196">
        <v>20.37</v>
      </c>
      <c r="V52" s="196">
        <v>6.1</v>
      </c>
      <c r="W52" s="196">
        <v>9.41</v>
      </c>
      <c r="X52" s="196">
        <v>37.06</v>
      </c>
      <c r="Y52" s="196">
        <v>0</v>
      </c>
      <c r="Z52">
        <v>0</v>
      </c>
      <c r="AA52" s="196">
        <v>0</v>
      </c>
      <c r="AB52" s="196">
        <v>-0.15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52.39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71.959999999999994</v>
      </c>
      <c r="AQ52" s="196">
        <v>25.91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555.07000000000005</v>
      </c>
      <c r="M53" s="196">
        <v>27.09</v>
      </c>
      <c r="N53" s="196">
        <v>17.39</v>
      </c>
      <c r="O53" s="196">
        <v>0</v>
      </c>
      <c r="P53" s="196">
        <v>36.97</v>
      </c>
      <c r="Q53" s="196">
        <v>3.11</v>
      </c>
      <c r="R53" s="196">
        <v>12.48</v>
      </c>
      <c r="S53" s="196">
        <v>7.77</v>
      </c>
      <c r="T53" s="196">
        <v>0</v>
      </c>
      <c r="U53" s="196">
        <v>20.37</v>
      </c>
      <c r="V53" s="196">
        <v>6.1</v>
      </c>
      <c r="W53" s="196">
        <v>9.41</v>
      </c>
      <c r="X53" s="196">
        <v>37.06</v>
      </c>
      <c r="Y53" s="196">
        <v>0</v>
      </c>
      <c r="Z53">
        <v>0</v>
      </c>
      <c r="AA53" s="196">
        <v>0</v>
      </c>
      <c r="AB53" s="196">
        <v>-0.15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52.39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71.959999999999994</v>
      </c>
      <c r="AQ53" s="196">
        <v>25.91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555.07000000000005</v>
      </c>
      <c r="M54" s="196">
        <v>27.09</v>
      </c>
      <c r="N54" s="196">
        <v>17.39</v>
      </c>
      <c r="O54" s="196">
        <v>0</v>
      </c>
      <c r="P54" s="196">
        <v>36.97</v>
      </c>
      <c r="Q54" s="196">
        <v>3.11</v>
      </c>
      <c r="R54" s="196">
        <v>12.48</v>
      </c>
      <c r="S54" s="196">
        <v>7.77</v>
      </c>
      <c r="T54" s="196">
        <v>0</v>
      </c>
      <c r="U54" s="196">
        <v>20.37</v>
      </c>
      <c r="V54" s="196">
        <v>6.1</v>
      </c>
      <c r="W54" s="196">
        <v>9.41</v>
      </c>
      <c r="X54" s="196">
        <v>37.06</v>
      </c>
      <c r="Y54" s="196">
        <v>0</v>
      </c>
      <c r="Z54">
        <v>0</v>
      </c>
      <c r="AA54" s="196">
        <v>0</v>
      </c>
      <c r="AB54" s="196">
        <v>-0.15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52.39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71.959999999999994</v>
      </c>
      <c r="AQ54" s="196">
        <v>25.91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555.07000000000005</v>
      </c>
      <c r="M55" s="196">
        <v>27.09</v>
      </c>
      <c r="N55" s="196">
        <v>17.39</v>
      </c>
      <c r="O55" s="196">
        <v>0</v>
      </c>
      <c r="P55" s="196">
        <v>36.97</v>
      </c>
      <c r="Q55" s="196">
        <v>3.11</v>
      </c>
      <c r="R55" s="196">
        <v>12.48</v>
      </c>
      <c r="S55" s="196">
        <v>7.77</v>
      </c>
      <c r="T55" s="196">
        <v>0</v>
      </c>
      <c r="U55" s="196">
        <v>20.37</v>
      </c>
      <c r="V55" s="196">
        <v>6.1</v>
      </c>
      <c r="W55" s="196">
        <v>9.41</v>
      </c>
      <c r="X55" s="196">
        <v>37.06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71.959999999999994</v>
      </c>
      <c r="AQ55" s="196">
        <v>25.91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555.07000000000005</v>
      </c>
      <c r="M56" s="196">
        <v>27.09</v>
      </c>
      <c r="N56" s="196">
        <v>17.39</v>
      </c>
      <c r="O56" s="196">
        <v>0</v>
      </c>
      <c r="P56" s="196">
        <v>36.97</v>
      </c>
      <c r="Q56" s="196">
        <v>3.11</v>
      </c>
      <c r="R56" s="196">
        <v>12.48</v>
      </c>
      <c r="S56" s="196">
        <v>7.77</v>
      </c>
      <c r="T56" s="196">
        <v>0</v>
      </c>
      <c r="U56" s="196">
        <v>20.37</v>
      </c>
      <c r="V56" s="196">
        <v>6.36</v>
      </c>
      <c r="W56" s="196">
        <v>9.82</v>
      </c>
      <c r="X56" s="196">
        <v>37.06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71.959999999999994</v>
      </c>
      <c r="AQ56" s="196">
        <v>25.91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555.07000000000005</v>
      </c>
      <c r="M57" s="196">
        <v>27.09</v>
      </c>
      <c r="N57" s="196">
        <v>17.39</v>
      </c>
      <c r="O57" s="196">
        <v>0</v>
      </c>
      <c r="P57" s="196">
        <v>36.97</v>
      </c>
      <c r="Q57" s="196">
        <v>3.11</v>
      </c>
      <c r="R57" s="196">
        <v>12.48</v>
      </c>
      <c r="S57" s="196">
        <v>7.77</v>
      </c>
      <c r="T57" s="196">
        <v>0</v>
      </c>
      <c r="U57" s="196">
        <v>20.37</v>
      </c>
      <c r="V57" s="196">
        <v>6.1</v>
      </c>
      <c r="W57" s="196">
        <v>9.41</v>
      </c>
      <c r="X57" s="196">
        <v>37.06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52.39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71.959999999999994</v>
      </c>
      <c r="AQ57" s="196">
        <v>25.91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555.07000000000005</v>
      </c>
      <c r="M58" s="196">
        <v>27.09</v>
      </c>
      <c r="N58" s="196">
        <v>17.39</v>
      </c>
      <c r="O58" s="196">
        <v>0</v>
      </c>
      <c r="P58" s="196">
        <v>36.97</v>
      </c>
      <c r="Q58" s="196">
        <v>3.11</v>
      </c>
      <c r="R58" s="196">
        <v>12.48</v>
      </c>
      <c r="S58" s="196">
        <v>7.77</v>
      </c>
      <c r="T58" s="196">
        <v>0</v>
      </c>
      <c r="U58" s="196">
        <v>20.37</v>
      </c>
      <c r="V58" s="196">
        <v>6.1</v>
      </c>
      <c r="W58" s="196">
        <v>9.82</v>
      </c>
      <c r="X58" s="196">
        <v>37.06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52.39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71.959999999999994</v>
      </c>
      <c r="AQ58" s="196">
        <v>25.91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555.07000000000005</v>
      </c>
      <c r="M59" s="196">
        <v>27.09</v>
      </c>
      <c r="N59" s="196">
        <v>17.39</v>
      </c>
      <c r="O59" s="196">
        <v>0</v>
      </c>
      <c r="P59" s="196">
        <v>36.97</v>
      </c>
      <c r="Q59" s="196">
        <v>3.11</v>
      </c>
      <c r="R59" s="196">
        <v>12.48</v>
      </c>
      <c r="S59" s="196">
        <v>7.77</v>
      </c>
      <c r="T59" s="196">
        <v>0</v>
      </c>
      <c r="U59" s="196">
        <v>20.37</v>
      </c>
      <c r="V59" s="196">
        <v>6.1</v>
      </c>
      <c r="W59" s="196">
        <v>9.41</v>
      </c>
      <c r="X59" s="196">
        <v>37.06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52.39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71.959999999999994</v>
      </c>
      <c r="AQ59" s="196">
        <v>25.91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555.07000000000005</v>
      </c>
      <c r="M60" s="196">
        <v>27.09</v>
      </c>
      <c r="N60" s="196">
        <v>17.39</v>
      </c>
      <c r="O60" s="196">
        <v>0</v>
      </c>
      <c r="P60" s="196">
        <v>36.97</v>
      </c>
      <c r="Q60" s="196">
        <v>3.11</v>
      </c>
      <c r="R60" s="196">
        <v>12.48</v>
      </c>
      <c r="S60" s="196">
        <v>7.77</v>
      </c>
      <c r="T60" s="196">
        <v>0</v>
      </c>
      <c r="U60" s="196">
        <v>20.37</v>
      </c>
      <c r="V60" s="196">
        <v>6.1</v>
      </c>
      <c r="W60" s="196">
        <v>9.41</v>
      </c>
      <c r="X60" s="196">
        <v>37.06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52.39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71.959999999999994</v>
      </c>
      <c r="AQ60" s="196">
        <v>25.91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555.07000000000005</v>
      </c>
      <c r="M61" s="196">
        <v>27.09</v>
      </c>
      <c r="N61" s="196">
        <v>17.39</v>
      </c>
      <c r="O61" s="196">
        <v>0</v>
      </c>
      <c r="P61" s="196">
        <v>36.97</v>
      </c>
      <c r="Q61" s="196">
        <v>3.11</v>
      </c>
      <c r="R61" s="196">
        <v>12.48</v>
      </c>
      <c r="S61" s="196">
        <v>7.77</v>
      </c>
      <c r="T61" s="196">
        <v>0</v>
      </c>
      <c r="U61" s="196">
        <v>20.37</v>
      </c>
      <c r="V61" s="196">
        <v>6.1</v>
      </c>
      <c r="W61" s="196">
        <v>9.41</v>
      </c>
      <c r="X61" s="196">
        <v>37.06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52.39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71.959999999999994</v>
      </c>
      <c r="AQ61" s="196">
        <v>25.91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555.07000000000005</v>
      </c>
      <c r="M62" s="196">
        <v>27.09</v>
      </c>
      <c r="N62" s="196">
        <v>17.39</v>
      </c>
      <c r="O62" s="196">
        <v>0</v>
      </c>
      <c r="P62" s="196">
        <v>36.97</v>
      </c>
      <c r="Q62" s="196">
        <v>3.11</v>
      </c>
      <c r="R62" s="196">
        <v>12.48</v>
      </c>
      <c r="S62" s="196">
        <v>7.77</v>
      </c>
      <c r="T62" s="196">
        <v>0</v>
      </c>
      <c r="U62" s="196">
        <v>20.37</v>
      </c>
      <c r="V62" s="196">
        <v>6.1</v>
      </c>
      <c r="W62" s="196">
        <v>9.41</v>
      </c>
      <c r="X62" s="196">
        <v>37.06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52.39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71.959999999999994</v>
      </c>
      <c r="AQ62" s="196">
        <v>25.91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555.07000000000005</v>
      </c>
      <c r="M63" s="196">
        <v>27.09</v>
      </c>
      <c r="N63" s="196">
        <v>17.39</v>
      </c>
      <c r="O63" s="196">
        <v>0</v>
      </c>
      <c r="P63" s="196">
        <v>36.97</v>
      </c>
      <c r="Q63" s="196">
        <v>3.11</v>
      </c>
      <c r="R63" s="196">
        <v>12.48</v>
      </c>
      <c r="S63" s="196">
        <v>7.77</v>
      </c>
      <c r="T63" s="196">
        <v>0</v>
      </c>
      <c r="U63" s="196">
        <v>20.37</v>
      </c>
      <c r="V63" s="196">
        <v>6.1</v>
      </c>
      <c r="W63" s="196">
        <v>9.41</v>
      </c>
      <c r="X63" s="196">
        <v>37.06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52.39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71.959999999999994</v>
      </c>
      <c r="AQ63" s="196">
        <v>25.91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555.07000000000005</v>
      </c>
      <c r="M64" s="196">
        <v>27.09</v>
      </c>
      <c r="N64" s="196">
        <v>17.39</v>
      </c>
      <c r="O64" s="196">
        <v>0</v>
      </c>
      <c r="P64" s="196">
        <v>36.97</v>
      </c>
      <c r="Q64" s="196">
        <v>3.11</v>
      </c>
      <c r="R64" s="196">
        <v>12.48</v>
      </c>
      <c r="S64" s="196">
        <v>7.77</v>
      </c>
      <c r="T64" s="196">
        <v>0</v>
      </c>
      <c r="U64" s="196">
        <v>20.37</v>
      </c>
      <c r="V64" s="196">
        <v>6.1</v>
      </c>
      <c r="W64" s="196">
        <v>9.41</v>
      </c>
      <c r="X64" s="196">
        <v>37.06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52.39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71.959999999999994</v>
      </c>
      <c r="AQ64" s="196">
        <v>25.91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555.07000000000005</v>
      </c>
      <c r="M65" s="196">
        <v>27.09</v>
      </c>
      <c r="N65" s="196">
        <v>17.39</v>
      </c>
      <c r="O65" s="196">
        <v>0</v>
      </c>
      <c r="P65" s="196">
        <v>36.97</v>
      </c>
      <c r="Q65" s="196">
        <v>3.11</v>
      </c>
      <c r="R65" s="196">
        <v>12.48</v>
      </c>
      <c r="S65" s="196">
        <v>7.77</v>
      </c>
      <c r="T65" s="196">
        <v>0</v>
      </c>
      <c r="U65" s="196">
        <v>20.37</v>
      </c>
      <c r="V65" s="196">
        <v>6.1</v>
      </c>
      <c r="W65" s="196">
        <v>9.41</v>
      </c>
      <c r="X65" s="196">
        <v>37.06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52.39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71.959999999999994</v>
      </c>
      <c r="AQ65" s="196">
        <v>25.91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1.91</v>
      </c>
      <c r="L66" s="196">
        <v>555.07000000000005</v>
      </c>
      <c r="M66" s="196">
        <v>27.09</v>
      </c>
      <c r="N66" s="196">
        <v>17.39</v>
      </c>
      <c r="O66" s="196">
        <v>0</v>
      </c>
      <c r="P66" s="196">
        <v>36.97</v>
      </c>
      <c r="Q66" s="196">
        <v>3.11</v>
      </c>
      <c r="R66" s="196">
        <v>12.48</v>
      </c>
      <c r="S66" s="196">
        <v>7.77</v>
      </c>
      <c r="T66" s="196">
        <v>0</v>
      </c>
      <c r="U66" s="196">
        <v>20.37</v>
      </c>
      <c r="V66" s="196">
        <v>6.1</v>
      </c>
      <c r="W66" s="196">
        <v>9.41</v>
      </c>
      <c r="X66" s="196">
        <v>37.06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52.39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71.959999999999994</v>
      </c>
      <c r="AQ66" s="196">
        <v>25.91</v>
      </c>
      <c r="AR66" s="196">
        <v>23.3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555.07000000000005</v>
      </c>
      <c r="M67" s="196">
        <v>27.09</v>
      </c>
      <c r="N67" s="196">
        <v>17.39</v>
      </c>
      <c r="O67" s="196">
        <v>0</v>
      </c>
      <c r="P67" s="196">
        <v>36.97</v>
      </c>
      <c r="Q67" s="196">
        <v>3.11</v>
      </c>
      <c r="R67" s="196">
        <v>12.48</v>
      </c>
      <c r="S67" s="196">
        <v>7.77</v>
      </c>
      <c r="T67" s="196">
        <v>0</v>
      </c>
      <c r="U67" s="196">
        <v>20.37</v>
      </c>
      <c r="V67" s="196">
        <v>6.1</v>
      </c>
      <c r="W67" s="196">
        <v>9.41</v>
      </c>
      <c r="X67" s="196">
        <v>37.06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52.39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71.959999999999994</v>
      </c>
      <c r="AQ67" s="196">
        <v>25.91</v>
      </c>
      <c r="AR67" s="196">
        <v>15.94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555.07000000000005</v>
      </c>
      <c r="M68" s="196">
        <v>27.09</v>
      </c>
      <c r="N68" s="196">
        <v>17.39</v>
      </c>
      <c r="O68" s="196">
        <v>0</v>
      </c>
      <c r="P68" s="196">
        <v>36.97</v>
      </c>
      <c r="Q68" s="196">
        <v>3.11</v>
      </c>
      <c r="R68" s="196">
        <v>12.48</v>
      </c>
      <c r="S68" s="196">
        <v>7.77</v>
      </c>
      <c r="T68" s="196">
        <v>0</v>
      </c>
      <c r="U68" s="196">
        <v>20.37</v>
      </c>
      <c r="V68" s="196">
        <v>6.1</v>
      </c>
      <c r="W68" s="196">
        <v>9.41</v>
      </c>
      <c r="X68" s="196">
        <v>37.06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52.39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71.959999999999994</v>
      </c>
      <c r="AQ68" s="196">
        <v>25.91</v>
      </c>
      <c r="AR68" s="196">
        <v>7.27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8.9700000000000006</v>
      </c>
      <c r="L69" s="196">
        <v>555.05999999999995</v>
      </c>
      <c r="M69" s="196">
        <v>27.09</v>
      </c>
      <c r="N69" s="196">
        <v>17.39</v>
      </c>
      <c r="O69" s="196">
        <v>0</v>
      </c>
      <c r="P69" s="196">
        <v>36.97</v>
      </c>
      <c r="Q69" s="196">
        <v>3.11</v>
      </c>
      <c r="R69" s="196">
        <v>12.48</v>
      </c>
      <c r="S69" s="196">
        <v>7.77</v>
      </c>
      <c r="T69" s="196">
        <v>0</v>
      </c>
      <c r="U69" s="196">
        <v>20.37</v>
      </c>
      <c r="V69" s="196">
        <v>6.1</v>
      </c>
      <c r="W69" s="196">
        <v>9.41</v>
      </c>
      <c r="X69" s="196">
        <v>37.06</v>
      </c>
      <c r="Y69" s="196">
        <v>0</v>
      </c>
      <c r="Z69">
        <v>0</v>
      </c>
      <c r="AA69" s="196">
        <v>0</v>
      </c>
      <c r="AB69" s="196">
        <v>8.27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71.959999999999994</v>
      </c>
      <c r="AQ69" s="196">
        <v>25.91</v>
      </c>
      <c r="AR69" s="196">
        <v>2.7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8.9700000000000006</v>
      </c>
      <c r="L70" s="196">
        <v>555.07000000000005</v>
      </c>
      <c r="M70" s="196">
        <v>27.09</v>
      </c>
      <c r="N70" s="196">
        <v>17.39</v>
      </c>
      <c r="O70" s="196">
        <v>0</v>
      </c>
      <c r="P70" s="196">
        <v>36.97</v>
      </c>
      <c r="Q70" s="196">
        <v>3.11</v>
      </c>
      <c r="R70" s="196">
        <v>12.48</v>
      </c>
      <c r="S70" s="196">
        <v>7.77</v>
      </c>
      <c r="T70" s="196">
        <v>0</v>
      </c>
      <c r="U70" s="196">
        <v>20.37</v>
      </c>
      <c r="V70" s="196">
        <v>6.1</v>
      </c>
      <c r="W70" s="196">
        <v>9.41</v>
      </c>
      <c r="X70" s="196">
        <v>37.06</v>
      </c>
      <c r="Y70" s="196">
        <v>0</v>
      </c>
      <c r="Z70">
        <v>0</v>
      </c>
      <c r="AA70" s="196">
        <v>0</v>
      </c>
      <c r="AB70" s="196">
        <v>8.27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71.959999999999994</v>
      </c>
      <c r="AQ70" s="196">
        <v>25.91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8.9700000000000006</v>
      </c>
      <c r="L71" s="196">
        <v>555.07000000000005</v>
      </c>
      <c r="M71" s="196">
        <v>27.09</v>
      </c>
      <c r="N71" s="196">
        <v>17.39</v>
      </c>
      <c r="O71" s="196">
        <v>0</v>
      </c>
      <c r="P71" s="196">
        <v>36.97</v>
      </c>
      <c r="Q71" s="196">
        <v>3.11</v>
      </c>
      <c r="R71" s="196">
        <v>12.48</v>
      </c>
      <c r="S71" s="196">
        <v>7.77</v>
      </c>
      <c r="T71" s="196">
        <v>0</v>
      </c>
      <c r="U71" s="196">
        <v>20.37</v>
      </c>
      <c r="V71" s="196">
        <v>6.1</v>
      </c>
      <c r="W71" s="196">
        <v>9.41</v>
      </c>
      <c r="X71" s="196">
        <v>37.06</v>
      </c>
      <c r="Y71" s="196">
        <v>0</v>
      </c>
      <c r="Z71">
        <v>0</v>
      </c>
      <c r="AA71" s="196">
        <v>0</v>
      </c>
      <c r="AB71" s="196">
        <v>1.01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71.959999999999994</v>
      </c>
      <c r="AQ71" s="196">
        <v>25.91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8.9700000000000006</v>
      </c>
      <c r="L72" s="196">
        <v>555.07000000000005</v>
      </c>
      <c r="M72" s="196">
        <v>27.09</v>
      </c>
      <c r="N72" s="196">
        <v>17.39</v>
      </c>
      <c r="O72" s="196">
        <v>0</v>
      </c>
      <c r="P72" s="196">
        <v>36.97</v>
      </c>
      <c r="Q72" s="196">
        <v>3.11</v>
      </c>
      <c r="R72" s="196">
        <v>12.48</v>
      </c>
      <c r="S72" s="196">
        <v>7.77</v>
      </c>
      <c r="T72" s="196">
        <v>0</v>
      </c>
      <c r="U72" s="196">
        <v>20.37</v>
      </c>
      <c r="V72" s="196">
        <v>6.1</v>
      </c>
      <c r="W72" s="196">
        <v>9.41</v>
      </c>
      <c r="X72" s="196">
        <v>37.06</v>
      </c>
      <c r="Y72" s="196">
        <v>0</v>
      </c>
      <c r="Z72">
        <v>0</v>
      </c>
      <c r="AA72" s="196">
        <v>0</v>
      </c>
      <c r="AB72" s="196">
        <v>8.27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71.959999999999994</v>
      </c>
      <c r="AQ72" s="196">
        <v>25.91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8.9700000000000006</v>
      </c>
      <c r="L73" s="196">
        <v>555.07000000000005</v>
      </c>
      <c r="M73" s="196">
        <v>27.09</v>
      </c>
      <c r="N73" s="196">
        <v>17.39</v>
      </c>
      <c r="O73" s="196">
        <v>0</v>
      </c>
      <c r="P73" s="196">
        <v>36.97</v>
      </c>
      <c r="Q73" s="196">
        <v>3.11</v>
      </c>
      <c r="R73" s="196">
        <v>12.48</v>
      </c>
      <c r="S73" s="196">
        <v>7.77</v>
      </c>
      <c r="T73" s="196">
        <v>0</v>
      </c>
      <c r="U73" s="196">
        <v>20.37</v>
      </c>
      <c r="V73" s="196">
        <v>6.1</v>
      </c>
      <c r="W73" s="196">
        <v>9.41</v>
      </c>
      <c r="X73" s="196">
        <v>37.06</v>
      </c>
      <c r="Y73" s="196">
        <v>0</v>
      </c>
      <c r="Z73">
        <v>0</v>
      </c>
      <c r="AA73" s="196">
        <v>0</v>
      </c>
      <c r="AB73" s="196">
        <v>8.27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71.959999999999994</v>
      </c>
      <c r="AQ73" s="196">
        <v>25.91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555.07000000000005</v>
      </c>
      <c r="M74" s="196">
        <v>27.09</v>
      </c>
      <c r="N74" s="196">
        <v>17.39</v>
      </c>
      <c r="O74" s="196">
        <v>0</v>
      </c>
      <c r="P74" s="196">
        <v>36.97</v>
      </c>
      <c r="Q74" s="196">
        <v>3.11</v>
      </c>
      <c r="R74" s="196">
        <v>12.48</v>
      </c>
      <c r="S74" s="196">
        <v>7.77</v>
      </c>
      <c r="T74" s="196">
        <v>0</v>
      </c>
      <c r="U74" s="196">
        <v>20.37</v>
      </c>
      <c r="V74" s="196">
        <v>6.1</v>
      </c>
      <c r="W74" s="196">
        <v>9.41</v>
      </c>
      <c r="X74" s="196">
        <v>37.06</v>
      </c>
      <c r="Y74" s="196">
        <v>0</v>
      </c>
      <c r="Z74">
        <v>0</v>
      </c>
      <c r="AA74" s="196">
        <v>0</v>
      </c>
      <c r="AB74" s="196">
        <v>8.27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71.959999999999994</v>
      </c>
      <c r="AQ74" s="196">
        <v>25.91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8.9700000000000006</v>
      </c>
      <c r="L75" s="196">
        <v>555.07000000000005</v>
      </c>
      <c r="M75" s="196">
        <v>27.09</v>
      </c>
      <c r="N75" s="196">
        <v>17.39</v>
      </c>
      <c r="O75" s="196">
        <v>0</v>
      </c>
      <c r="P75" s="196">
        <v>36.97</v>
      </c>
      <c r="Q75" s="196">
        <v>3.11</v>
      </c>
      <c r="R75" s="196">
        <v>12.48</v>
      </c>
      <c r="S75" s="196">
        <v>7.77</v>
      </c>
      <c r="T75" s="196">
        <v>0</v>
      </c>
      <c r="U75" s="196">
        <v>20.37</v>
      </c>
      <c r="V75" s="196">
        <v>6.1</v>
      </c>
      <c r="W75" s="196">
        <v>9.41</v>
      </c>
      <c r="X75" s="196">
        <v>37.06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71.959999999999994</v>
      </c>
      <c r="AQ75" s="196">
        <v>25.91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8.9700000000000006</v>
      </c>
      <c r="L76" s="196">
        <v>555.07000000000005</v>
      </c>
      <c r="M76" s="196">
        <v>27.09</v>
      </c>
      <c r="N76" s="196">
        <v>17.39</v>
      </c>
      <c r="O76" s="196">
        <v>0</v>
      </c>
      <c r="P76" s="196">
        <v>36.97</v>
      </c>
      <c r="Q76" s="196">
        <v>3.11</v>
      </c>
      <c r="R76" s="196">
        <v>12.48</v>
      </c>
      <c r="S76" s="196">
        <v>7.77</v>
      </c>
      <c r="T76" s="196">
        <v>0</v>
      </c>
      <c r="U76" s="196">
        <v>20.37</v>
      </c>
      <c r="V76" s="196">
        <v>6.1</v>
      </c>
      <c r="W76" s="196">
        <v>9.41</v>
      </c>
      <c r="X76" s="196">
        <v>37.06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71.959999999999994</v>
      </c>
      <c r="AQ76" s="196">
        <v>25.91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8.9700000000000006</v>
      </c>
      <c r="L77" s="196">
        <v>555.07000000000005</v>
      </c>
      <c r="M77" s="196">
        <v>27.09</v>
      </c>
      <c r="N77" s="196">
        <v>17.39</v>
      </c>
      <c r="O77" s="196">
        <v>0</v>
      </c>
      <c r="P77" s="196">
        <v>36.97</v>
      </c>
      <c r="Q77" s="196">
        <v>3.06</v>
      </c>
      <c r="R77" s="196">
        <v>12.48</v>
      </c>
      <c r="S77" s="196">
        <v>7.77</v>
      </c>
      <c r="T77" s="196">
        <v>0</v>
      </c>
      <c r="U77" s="196">
        <v>20.37</v>
      </c>
      <c r="V77" s="196">
        <v>6.1</v>
      </c>
      <c r="W77" s="196">
        <v>9.41</v>
      </c>
      <c r="X77" s="196">
        <v>37.06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71.959999999999994</v>
      </c>
      <c r="AQ77" s="196">
        <v>25.91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8.9700000000000006</v>
      </c>
      <c r="L78" s="196">
        <v>555.07000000000005</v>
      </c>
      <c r="M78" s="196">
        <v>27.09</v>
      </c>
      <c r="N78" s="196">
        <v>17.39</v>
      </c>
      <c r="O78" s="196">
        <v>0</v>
      </c>
      <c r="P78" s="196">
        <v>36.97</v>
      </c>
      <c r="Q78" s="196">
        <v>3.11</v>
      </c>
      <c r="R78" s="196">
        <v>12.48</v>
      </c>
      <c r="S78" s="196">
        <v>7.77</v>
      </c>
      <c r="T78" s="196">
        <v>0</v>
      </c>
      <c r="U78" s="196">
        <v>20.37</v>
      </c>
      <c r="V78" s="196">
        <v>6.1</v>
      </c>
      <c r="W78" s="196">
        <v>9.41</v>
      </c>
      <c r="X78" s="196">
        <v>37.06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71.959999999999994</v>
      </c>
      <c r="AQ78" s="196">
        <v>25.91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8.9700000000000006</v>
      </c>
      <c r="L79" s="196">
        <v>555.07000000000005</v>
      </c>
      <c r="M79" s="196">
        <v>27.09</v>
      </c>
      <c r="N79" s="196">
        <v>17.39</v>
      </c>
      <c r="O79" s="196">
        <v>0</v>
      </c>
      <c r="P79" s="196">
        <v>32.33</v>
      </c>
      <c r="Q79" s="196">
        <v>3.11</v>
      </c>
      <c r="R79" s="196">
        <v>12.48</v>
      </c>
      <c r="S79" s="196">
        <v>7.77</v>
      </c>
      <c r="T79" s="196">
        <v>0</v>
      </c>
      <c r="U79" s="196">
        <v>20.37</v>
      </c>
      <c r="V79" s="196">
        <v>6.1</v>
      </c>
      <c r="W79" s="196">
        <v>9.41</v>
      </c>
      <c r="X79" s="196">
        <v>37.06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71.959999999999994</v>
      </c>
      <c r="AQ79" s="196">
        <v>25.91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8.9700000000000006</v>
      </c>
      <c r="L80" s="196">
        <v>555.07000000000005</v>
      </c>
      <c r="M80" s="196">
        <v>27.09</v>
      </c>
      <c r="N80" s="196">
        <v>17.39</v>
      </c>
      <c r="O80" s="196">
        <v>0</v>
      </c>
      <c r="P80" s="196">
        <v>32.33</v>
      </c>
      <c r="Q80" s="196">
        <v>3.11</v>
      </c>
      <c r="R80" s="196">
        <v>12.48</v>
      </c>
      <c r="S80" s="196">
        <v>7.77</v>
      </c>
      <c r="T80" s="196">
        <v>0</v>
      </c>
      <c r="U80" s="196">
        <v>20.37</v>
      </c>
      <c r="V80" s="196">
        <v>6.1</v>
      </c>
      <c r="W80" s="196">
        <v>9.41</v>
      </c>
      <c r="X80" s="196">
        <v>37.06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71.959999999999994</v>
      </c>
      <c r="AQ80" s="196">
        <v>25.91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8.9700000000000006</v>
      </c>
      <c r="L81" s="196">
        <v>555.07000000000005</v>
      </c>
      <c r="M81" s="196">
        <v>27.09</v>
      </c>
      <c r="N81" s="196">
        <v>17.39</v>
      </c>
      <c r="O81" s="196">
        <v>0</v>
      </c>
      <c r="P81" s="196">
        <v>32.33</v>
      </c>
      <c r="Q81" s="196">
        <v>3.11</v>
      </c>
      <c r="R81" s="196">
        <v>12.48</v>
      </c>
      <c r="S81" s="196">
        <v>7.77</v>
      </c>
      <c r="T81" s="196">
        <v>0</v>
      </c>
      <c r="U81" s="196">
        <v>20.37</v>
      </c>
      <c r="V81" s="196">
        <v>6.1</v>
      </c>
      <c r="W81" s="196">
        <v>9.41</v>
      </c>
      <c r="X81" s="196">
        <v>37.06</v>
      </c>
      <c r="Y81" s="196">
        <v>0</v>
      </c>
      <c r="Z81">
        <v>0</v>
      </c>
      <c r="AA81" s="196">
        <v>0</v>
      </c>
      <c r="AB81" s="196">
        <v>-0.15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71.959999999999994</v>
      </c>
      <c r="AQ81" s="196">
        <v>25.91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8.9700000000000006</v>
      </c>
      <c r="L82" s="196">
        <v>555.07000000000005</v>
      </c>
      <c r="M82" s="196">
        <v>27.09</v>
      </c>
      <c r="N82" s="196">
        <v>17.39</v>
      </c>
      <c r="O82" s="196">
        <v>0</v>
      </c>
      <c r="P82" s="196">
        <v>32.33</v>
      </c>
      <c r="Q82" s="196">
        <v>3.11</v>
      </c>
      <c r="R82" s="196">
        <v>12.48</v>
      </c>
      <c r="S82" s="196">
        <v>7.77</v>
      </c>
      <c r="T82" s="196">
        <v>0</v>
      </c>
      <c r="U82" s="196">
        <v>20.37</v>
      </c>
      <c r="V82" s="196">
        <v>6.1</v>
      </c>
      <c r="W82" s="196">
        <v>9.41</v>
      </c>
      <c r="X82" s="196">
        <v>37.06</v>
      </c>
      <c r="Y82" s="196">
        <v>0</v>
      </c>
      <c r="Z82">
        <v>0</v>
      </c>
      <c r="AA82" s="196">
        <v>0</v>
      </c>
      <c r="AB82" s="196">
        <v>-0.15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71.959999999999994</v>
      </c>
      <c r="AQ82" s="196">
        <v>25.91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8.98</v>
      </c>
      <c r="L83" s="196">
        <v>555.07000000000005</v>
      </c>
      <c r="M83" s="196">
        <v>27.09</v>
      </c>
      <c r="N83" s="196">
        <v>17.39</v>
      </c>
      <c r="O83" s="196">
        <v>0</v>
      </c>
      <c r="P83" s="196">
        <v>32.33</v>
      </c>
      <c r="Q83" s="196">
        <v>3.11</v>
      </c>
      <c r="R83" s="196">
        <v>12.48</v>
      </c>
      <c r="S83" s="196">
        <v>7.77</v>
      </c>
      <c r="T83" s="196">
        <v>0</v>
      </c>
      <c r="U83" s="196">
        <v>20.14</v>
      </c>
      <c r="V83" s="196">
        <v>6.1</v>
      </c>
      <c r="W83" s="196">
        <v>9.41</v>
      </c>
      <c r="X83" s="196">
        <v>37.06</v>
      </c>
      <c r="Y83" s="196">
        <v>0</v>
      </c>
      <c r="Z83">
        <v>0</v>
      </c>
      <c r="AA83" s="196">
        <v>0</v>
      </c>
      <c r="AB83" s="196">
        <v>-0.15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71.959999999999994</v>
      </c>
      <c r="AQ83" s="196">
        <v>25.91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8.98</v>
      </c>
      <c r="L84" s="196">
        <v>555.07000000000005</v>
      </c>
      <c r="M84" s="196">
        <v>27.09</v>
      </c>
      <c r="N84" s="196">
        <v>17.39</v>
      </c>
      <c r="O84" s="196">
        <v>0</v>
      </c>
      <c r="P84" s="196">
        <v>32.33</v>
      </c>
      <c r="Q84" s="196">
        <v>3.11</v>
      </c>
      <c r="R84" s="196">
        <v>12.48</v>
      </c>
      <c r="S84" s="196">
        <v>7.77</v>
      </c>
      <c r="T84" s="196">
        <v>0</v>
      </c>
      <c r="U84" s="196">
        <v>20.14</v>
      </c>
      <c r="V84" s="196">
        <v>6.1</v>
      </c>
      <c r="W84" s="196">
        <v>9.41</v>
      </c>
      <c r="X84" s="196">
        <v>37.06</v>
      </c>
      <c r="Y84" s="196">
        <v>0</v>
      </c>
      <c r="Z84">
        <v>0</v>
      </c>
      <c r="AA84" s="196">
        <v>0</v>
      </c>
      <c r="AB84" s="196">
        <v>-0.15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71.959999999999994</v>
      </c>
      <c r="AQ84" s="196">
        <v>25.91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8.98</v>
      </c>
      <c r="L85" s="196">
        <v>555.07000000000005</v>
      </c>
      <c r="M85" s="196">
        <v>27.09</v>
      </c>
      <c r="N85" s="196">
        <v>17.39</v>
      </c>
      <c r="O85" s="196">
        <v>0</v>
      </c>
      <c r="P85" s="196">
        <v>32.33</v>
      </c>
      <c r="Q85" s="196">
        <v>3.11</v>
      </c>
      <c r="R85" s="196">
        <v>12.48</v>
      </c>
      <c r="S85" s="196">
        <v>7.77</v>
      </c>
      <c r="T85" s="196">
        <v>0</v>
      </c>
      <c r="U85" s="196">
        <v>20.14</v>
      </c>
      <c r="V85" s="196">
        <v>6.1</v>
      </c>
      <c r="W85" s="196">
        <v>9.41</v>
      </c>
      <c r="X85" s="196">
        <v>37.06</v>
      </c>
      <c r="Y85" s="196">
        <v>0</v>
      </c>
      <c r="Z85">
        <v>0</v>
      </c>
      <c r="AA85" s="196">
        <v>0</v>
      </c>
      <c r="AB85" s="196">
        <v>-0.15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71.959999999999994</v>
      </c>
      <c r="AQ85" s="196">
        <v>25.91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8.98</v>
      </c>
      <c r="L86" s="196">
        <v>462.48</v>
      </c>
      <c r="M86" s="196">
        <v>27.09</v>
      </c>
      <c r="N86" s="196">
        <v>17.39</v>
      </c>
      <c r="O86" s="196">
        <v>0</v>
      </c>
      <c r="P86" s="196">
        <v>32.33</v>
      </c>
      <c r="Q86" s="196">
        <v>3.11</v>
      </c>
      <c r="R86" s="196">
        <v>12.48</v>
      </c>
      <c r="S86" s="196">
        <v>7.77</v>
      </c>
      <c r="T86" s="196">
        <v>0</v>
      </c>
      <c r="U86" s="196">
        <v>20.14</v>
      </c>
      <c r="V86" s="196">
        <v>6.1</v>
      </c>
      <c r="W86" s="196">
        <v>9.41</v>
      </c>
      <c r="X86" s="196">
        <v>37.06</v>
      </c>
      <c r="Y86" s="196">
        <v>0</v>
      </c>
      <c r="Z86">
        <v>0</v>
      </c>
      <c r="AA86" s="196">
        <v>0</v>
      </c>
      <c r="AB86" s="196">
        <v>-0.15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71.959999999999994</v>
      </c>
      <c r="AQ86" s="196">
        <v>25.91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397.33</v>
      </c>
      <c r="M87" s="196">
        <v>27.09</v>
      </c>
      <c r="N87" s="196">
        <v>17.39</v>
      </c>
      <c r="O87" s="196">
        <v>0</v>
      </c>
      <c r="P87" s="196">
        <v>32.33</v>
      </c>
      <c r="Q87" s="196">
        <v>3.11</v>
      </c>
      <c r="R87" s="196">
        <v>12.48</v>
      </c>
      <c r="S87" s="196">
        <v>7.77</v>
      </c>
      <c r="T87" s="196">
        <v>0</v>
      </c>
      <c r="U87" s="196">
        <v>20.14</v>
      </c>
      <c r="V87" s="196">
        <v>6.1</v>
      </c>
      <c r="W87" s="196">
        <v>9.41</v>
      </c>
      <c r="X87" s="196">
        <v>37.06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56.57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71.959999999999994</v>
      </c>
      <c r="AQ87" s="196">
        <v>25.91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366.53</v>
      </c>
      <c r="M88" s="196">
        <v>27.09</v>
      </c>
      <c r="N88" s="196">
        <v>17.39</v>
      </c>
      <c r="O88" s="196">
        <v>0</v>
      </c>
      <c r="P88" s="196">
        <v>32.33</v>
      </c>
      <c r="Q88" s="196">
        <v>3.11</v>
      </c>
      <c r="R88" s="196">
        <v>12.48</v>
      </c>
      <c r="S88" s="196">
        <v>7.77</v>
      </c>
      <c r="T88" s="196">
        <v>0</v>
      </c>
      <c r="U88" s="196">
        <v>20.14</v>
      </c>
      <c r="V88" s="196">
        <v>6.1</v>
      </c>
      <c r="W88" s="196">
        <v>9.41</v>
      </c>
      <c r="X88" s="196">
        <v>37.06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56.57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71.959999999999994</v>
      </c>
      <c r="AQ88" s="196">
        <v>25.91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366.53</v>
      </c>
      <c r="M89" s="196">
        <v>27.09</v>
      </c>
      <c r="N89" s="196">
        <v>17.39</v>
      </c>
      <c r="O89" s="196">
        <v>0</v>
      </c>
      <c r="P89" s="196">
        <v>32.33</v>
      </c>
      <c r="Q89" s="196">
        <v>2.73</v>
      </c>
      <c r="R89" s="196">
        <v>12.48</v>
      </c>
      <c r="S89" s="196">
        <v>7.77</v>
      </c>
      <c r="T89" s="196">
        <v>0</v>
      </c>
      <c r="U89" s="196">
        <v>20.36</v>
      </c>
      <c r="V89" s="196">
        <v>6.1</v>
      </c>
      <c r="W89" s="196">
        <v>9.82</v>
      </c>
      <c r="X89" s="196">
        <v>37.06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58.52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71.959999999999994</v>
      </c>
      <c r="AQ89" s="196">
        <v>25.91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326.23</v>
      </c>
      <c r="M90" s="196">
        <v>27.09</v>
      </c>
      <c r="N90" s="196">
        <v>17.39</v>
      </c>
      <c r="O90" s="196">
        <v>0</v>
      </c>
      <c r="P90" s="196">
        <v>32.33</v>
      </c>
      <c r="Q90" s="196">
        <v>2.73</v>
      </c>
      <c r="R90" s="196">
        <v>12.48</v>
      </c>
      <c r="S90" s="196">
        <v>7.77</v>
      </c>
      <c r="T90" s="196">
        <v>0</v>
      </c>
      <c r="U90" s="196">
        <v>20.399999999999999</v>
      </c>
      <c r="V90" s="196">
        <v>6.1</v>
      </c>
      <c r="W90" s="196">
        <v>9.82</v>
      </c>
      <c r="X90" s="196">
        <v>37.06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58.52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71.959999999999994</v>
      </c>
      <c r="AQ90" s="196">
        <v>25.91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305.13</v>
      </c>
      <c r="M91" s="196">
        <v>27.09</v>
      </c>
      <c r="N91" s="196">
        <v>17.39</v>
      </c>
      <c r="O91" s="196">
        <v>0</v>
      </c>
      <c r="P91" s="196">
        <v>32.33</v>
      </c>
      <c r="Q91" s="196">
        <v>1.92</v>
      </c>
      <c r="R91" s="196">
        <v>12.48</v>
      </c>
      <c r="S91" s="196">
        <v>2.88</v>
      </c>
      <c r="T91" s="196">
        <v>0</v>
      </c>
      <c r="U91" s="196">
        <v>20.399999999999999</v>
      </c>
      <c r="V91" s="196">
        <v>6.1</v>
      </c>
      <c r="W91" s="196">
        <v>9.82</v>
      </c>
      <c r="X91" s="196">
        <v>37.06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58.52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71.959999999999994</v>
      </c>
      <c r="AQ91" s="196">
        <v>25.91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305.13</v>
      </c>
      <c r="M92" s="196">
        <v>27.09</v>
      </c>
      <c r="N92" s="196">
        <v>17.39</v>
      </c>
      <c r="O92" s="196">
        <v>0</v>
      </c>
      <c r="P92" s="196">
        <v>32.33</v>
      </c>
      <c r="Q92" s="196">
        <v>1.92</v>
      </c>
      <c r="R92" s="196">
        <v>12.48</v>
      </c>
      <c r="S92" s="196">
        <v>2.88</v>
      </c>
      <c r="T92" s="196">
        <v>0</v>
      </c>
      <c r="U92" s="196">
        <v>20.399999999999999</v>
      </c>
      <c r="V92" s="196">
        <v>6.1</v>
      </c>
      <c r="W92" s="196">
        <v>9.82</v>
      </c>
      <c r="X92" s="196">
        <v>37.06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58.52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71.959999999999994</v>
      </c>
      <c r="AQ92" s="196">
        <v>25.91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305.13</v>
      </c>
      <c r="M93" s="196">
        <v>27.09</v>
      </c>
      <c r="N93" s="196">
        <v>17.39</v>
      </c>
      <c r="O93" s="196">
        <v>0</v>
      </c>
      <c r="P93" s="196">
        <v>32.33</v>
      </c>
      <c r="Q93" s="196">
        <v>1.92</v>
      </c>
      <c r="R93" s="196">
        <v>12.48</v>
      </c>
      <c r="S93" s="196">
        <v>2.88</v>
      </c>
      <c r="T93" s="196">
        <v>0</v>
      </c>
      <c r="U93" s="196">
        <v>20.399999999999999</v>
      </c>
      <c r="V93" s="196">
        <v>6.1</v>
      </c>
      <c r="W93" s="196">
        <v>9.83</v>
      </c>
      <c r="X93" s="196">
        <v>37.06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71.959999999999994</v>
      </c>
      <c r="AQ93" s="196">
        <v>25.91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305.13</v>
      </c>
      <c r="M94" s="196">
        <v>27.09</v>
      </c>
      <c r="N94" s="196">
        <v>17.39</v>
      </c>
      <c r="O94" s="196">
        <v>0</v>
      </c>
      <c r="P94" s="196">
        <v>32.33</v>
      </c>
      <c r="Q94" s="196">
        <v>1.92</v>
      </c>
      <c r="R94" s="196">
        <v>12.48</v>
      </c>
      <c r="S94" s="196">
        <v>2.88</v>
      </c>
      <c r="T94" s="196">
        <v>0</v>
      </c>
      <c r="U94" s="196">
        <v>20.399999999999999</v>
      </c>
      <c r="V94" s="196">
        <v>6.1</v>
      </c>
      <c r="W94" s="196">
        <v>9.83</v>
      </c>
      <c r="X94" s="196">
        <v>37.06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71.959999999999994</v>
      </c>
      <c r="AQ94" s="196">
        <v>25.91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305.13</v>
      </c>
      <c r="M95" s="196">
        <v>27.09</v>
      </c>
      <c r="N95" s="196">
        <v>17.39</v>
      </c>
      <c r="O95" s="196">
        <v>0</v>
      </c>
      <c r="P95" s="196">
        <v>32.33</v>
      </c>
      <c r="Q95" s="196">
        <v>1.92</v>
      </c>
      <c r="R95" s="196">
        <v>5.85</v>
      </c>
      <c r="S95" s="196">
        <v>2.88</v>
      </c>
      <c r="T95" s="196">
        <v>0</v>
      </c>
      <c r="U95" s="196">
        <v>20.399999999999999</v>
      </c>
      <c r="V95" s="196">
        <v>1.92</v>
      </c>
      <c r="W95" s="196">
        <v>9.9</v>
      </c>
      <c r="X95" s="196">
        <v>37.06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21.11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305.12</v>
      </c>
      <c r="M96" s="196">
        <v>27.09</v>
      </c>
      <c r="N96" s="196">
        <v>17.39</v>
      </c>
      <c r="O96" s="196">
        <v>0</v>
      </c>
      <c r="P96" s="196">
        <v>32.33</v>
      </c>
      <c r="Q96" s="196">
        <v>1.92</v>
      </c>
      <c r="R96" s="196">
        <v>1.92</v>
      </c>
      <c r="S96" s="196">
        <v>2.88</v>
      </c>
      <c r="T96" s="196">
        <v>0</v>
      </c>
      <c r="U96" s="196">
        <v>20.399999999999999</v>
      </c>
      <c r="V96" s="196">
        <v>1.92</v>
      </c>
      <c r="W96" s="196">
        <v>9.9</v>
      </c>
      <c r="X96" s="196">
        <v>37.06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21.11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305.12</v>
      </c>
      <c r="M97" s="196">
        <v>27.09</v>
      </c>
      <c r="N97" s="196">
        <v>17.39</v>
      </c>
      <c r="O97" s="196">
        <v>0</v>
      </c>
      <c r="P97" s="196">
        <v>32.33</v>
      </c>
      <c r="Q97" s="196">
        <v>1.92</v>
      </c>
      <c r="R97" s="196">
        <v>1.92</v>
      </c>
      <c r="S97" s="196">
        <v>2.88</v>
      </c>
      <c r="T97" s="196">
        <v>0</v>
      </c>
      <c r="U97" s="196">
        <v>21.08</v>
      </c>
      <c r="V97" s="196">
        <v>1.92</v>
      </c>
      <c r="W97" s="196">
        <v>9.9</v>
      </c>
      <c r="X97" s="196">
        <v>37.06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21.11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305.12</v>
      </c>
      <c r="M98" s="196">
        <v>27.09</v>
      </c>
      <c r="N98" s="196">
        <v>17.39</v>
      </c>
      <c r="O98" s="196">
        <v>0</v>
      </c>
      <c r="P98" s="196">
        <v>32.33</v>
      </c>
      <c r="Q98" s="196">
        <v>1.92</v>
      </c>
      <c r="R98" s="196">
        <v>1.92</v>
      </c>
      <c r="S98" s="196">
        <v>2.88</v>
      </c>
      <c r="T98" s="196">
        <v>0</v>
      </c>
      <c r="U98" s="196">
        <v>21.85</v>
      </c>
      <c r="V98" s="196">
        <v>1.92</v>
      </c>
      <c r="W98" s="196">
        <v>10.029999999999999</v>
      </c>
      <c r="X98" s="196">
        <v>37.06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21.11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0.11824500000000024</v>
      </c>
      <c r="L99">
        <f t="shared" si="0"/>
        <v>11.027264999999998</v>
      </c>
      <c r="M99">
        <f t="shared" si="0"/>
        <v>0.65016000000000007</v>
      </c>
      <c r="N99">
        <f t="shared" si="0"/>
        <v>0.41736000000000073</v>
      </c>
      <c r="O99">
        <f t="shared" si="0"/>
        <v>0</v>
      </c>
      <c r="P99">
        <f t="shared" si="0"/>
        <v>0.86407999999999885</v>
      </c>
      <c r="Q99">
        <f t="shared" si="0"/>
        <v>6.4520000000000105E-2</v>
      </c>
      <c r="R99">
        <f t="shared" si="0"/>
        <v>0.22658250000000019</v>
      </c>
      <c r="S99">
        <f t="shared" si="0"/>
        <v>0.14577249999999986</v>
      </c>
      <c r="T99">
        <f t="shared" si="0"/>
        <v>0</v>
      </c>
      <c r="U99">
        <f t="shared" si="0"/>
        <v>0.48913249999999947</v>
      </c>
      <c r="V99">
        <f t="shared" si="0"/>
        <v>0.11653250000000018</v>
      </c>
      <c r="W99">
        <f t="shared" si="0"/>
        <v>0.21716499999999997</v>
      </c>
      <c r="X99">
        <f t="shared" si="0"/>
        <v>0.81781499999999907</v>
      </c>
      <c r="Y99">
        <f t="shared" si="0"/>
        <v>0</v>
      </c>
      <c r="Z99">
        <f t="shared" si="0"/>
        <v>0</v>
      </c>
      <c r="AA99">
        <f t="shared" si="0"/>
        <v>1.6035000000000001E-2</v>
      </c>
      <c r="AB99">
        <f t="shared" si="0"/>
        <v>1.3477500000000003E-2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1.4901499999999994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1.3829300000000002</v>
      </c>
      <c r="AQ99">
        <f t="shared" si="0"/>
        <v>0.4926750000000007</v>
      </c>
      <c r="AR99">
        <f t="shared" si="0"/>
        <v>0.20162500000000008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1.49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1.49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1.49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1.49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1.49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1.49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1.49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1.49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1.49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-0.02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-0.02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-0.02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-0.02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-0.02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-0.02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-0.02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-0.02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-0.02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-0.02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-0.02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-0.02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-0.02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-0.02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-0.02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-0.02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-0.02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-0.02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-0.02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-0.02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-0.02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-0.02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-0.02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-0.02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-0.02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-0.02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-0.02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-0.02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-0.02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-0.02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-0.02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-0.02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-0.02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-0.02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1.49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1.49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1.49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1.49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1.49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1.49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-0.02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-0.02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-0.02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-0.02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-0.02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-0.02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3.64E-3</v>
      </c>
      <c r="AB99">
        <f t="shared" si="0"/>
        <v>5.3875000000000025E-3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0.48935500000000026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34.619999999999997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266.19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34.619999999999997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266.19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30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30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8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8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8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8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8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8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8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8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8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8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-0.5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-0.5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-0.5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-0.5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-0.5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-0.5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-0.5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-0.5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-0.5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-0.5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-0.5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-0.5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160</v>
      </c>
      <c r="P33" s="196">
        <v>0</v>
      </c>
    </row>
    <row r="34" spans="1:16">
      <c r="A34" t="s">
        <v>76</v>
      </c>
      <c r="C34" s="24">
        <v>0</v>
      </c>
      <c r="D34" s="24">
        <v>-0.5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160</v>
      </c>
      <c r="P34" s="196">
        <v>0</v>
      </c>
    </row>
    <row r="35" spans="1:16">
      <c r="A35" t="s">
        <v>77</v>
      </c>
      <c r="C35" s="24">
        <v>0</v>
      </c>
      <c r="D35" s="24">
        <v>-0.5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181</v>
      </c>
      <c r="P35" s="196">
        <v>0</v>
      </c>
    </row>
    <row r="36" spans="1:16">
      <c r="A36" t="s">
        <v>78</v>
      </c>
      <c r="C36" s="24">
        <v>0</v>
      </c>
      <c r="D36" s="24">
        <v>-0.5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186</v>
      </c>
      <c r="P36" s="196">
        <v>0</v>
      </c>
    </row>
    <row r="37" spans="1:16">
      <c r="A37" t="s">
        <v>79</v>
      </c>
      <c r="C37" s="24">
        <v>0</v>
      </c>
      <c r="D37" s="24">
        <v>-0.5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224</v>
      </c>
      <c r="P37" s="196">
        <v>0</v>
      </c>
    </row>
    <row r="38" spans="1:16">
      <c r="A38" t="s">
        <v>80</v>
      </c>
      <c r="C38" s="24">
        <v>0</v>
      </c>
      <c r="D38" s="24">
        <v>-0.5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217</v>
      </c>
      <c r="P38" s="196">
        <v>0</v>
      </c>
    </row>
    <row r="39" spans="1:16">
      <c r="A39" t="s">
        <v>81</v>
      </c>
      <c r="C39" s="24">
        <v>0</v>
      </c>
      <c r="D39" s="24">
        <v>-0.5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217</v>
      </c>
      <c r="P39" s="196">
        <v>0</v>
      </c>
    </row>
    <row r="40" spans="1:16">
      <c r="A40" t="s">
        <v>82</v>
      </c>
      <c r="C40" s="24">
        <v>0</v>
      </c>
      <c r="D40" s="24">
        <v>-0.5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243</v>
      </c>
      <c r="P40" s="196">
        <v>0</v>
      </c>
    </row>
    <row r="41" spans="1:16">
      <c r="A41" t="s">
        <v>83</v>
      </c>
      <c r="C41" s="24">
        <v>0</v>
      </c>
      <c r="D41" s="24">
        <v>-0.5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161</v>
      </c>
      <c r="P41" s="196">
        <v>0</v>
      </c>
    </row>
    <row r="42" spans="1:16">
      <c r="A42" t="s">
        <v>84</v>
      </c>
      <c r="C42" s="24">
        <v>0</v>
      </c>
      <c r="D42" s="24">
        <v>-0.5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162</v>
      </c>
      <c r="P42" s="196">
        <v>0</v>
      </c>
    </row>
    <row r="43" spans="1:16">
      <c r="A43" t="s">
        <v>85</v>
      </c>
      <c r="C43" s="24">
        <v>0</v>
      </c>
      <c r="D43" s="24">
        <v>-0.5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257</v>
      </c>
      <c r="P43" s="196">
        <v>0</v>
      </c>
    </row>
    <row r="44" spans="1:16">
      <c r="A44" t="s">
        <v>86</v>
      </c>
      <c r="C44" s="24">
        <v>0</v>
      </c>
      <c r="D44" s="24">
        <v>-0.5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274</v>
      </c>
      <c r="P44" s="196">
        <v>0</v>
      </c>
    </row>
    <row r="45" spans="1:16">
      <c r="A45" t="s">
        <v>87</v>
      </c>
      <c r="C45" s="24">
        <v>0</v>
      </c>
      <c r="D45" s="24">
        <v>-0.5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263</v>
      </c>
      <c r="P45" s="196">
        <v>0</v>
      </c>
    </row>
    <row r="46" spans="1:16">
      <c r="A46" t="s">
        <v>88</v>
      </c>
      <c r="C46" s="24">
        <v>0</v>
      </c>
      <c r="D46" s="24">
        <v>-0.5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239</v>
      </c>
      <c r="P46" s="196">
        <v>0</v>
      </c>
    </row>
    <row r="47" spans="1:16">
      <c r="A47" t="s">
        <v>89</v>
      </c>
      <c r="C47" s="24">
        <v>0</v>
      </c>
      <c r="D47" s="24">
        <v>-0.5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315</v>
      </c>
      <c r="P47" s="196">
        <v>0</v>
      </c>
    </row>
    <row r="48" spans="1:16">
      <c r="A48" t="s">
        <v>90</v>
      </c>
      <c r="C48" s="24">
        <v>0</v>
      </c>
      <c r="D48" s="24">
        <v>-0.5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302</v>
      </c>
      <c r="P48" s="196">
        <v>0</v>
      </c>
    </row>
    <row r="49" spans="1:16">
      <c r="A49" t="s">
        <v>91</v>
      </c>
      <c r="C49" s="24">
        <v>0</v>
      </c>
      <c r="D49" s="24">
        <v>-0.5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267</v>
      </c>
      <c r="P49" s="196">
        <v>0</v>
      </c>
    </row>
    <row r="50" spans="1:16">
      <c r="A50" t="s">
        <v>92</v>
      </c>
      <c r="C50" s="24">
        <v>0</v>
      </c>
      <c r="D50" s="24">
        <v>-0.5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220</v>
      </c>
      <c r="P50" s="196">
        <v>0</v>
      </c>
    </row>
    <row r="51" spans="1:16">
      <c r="A51" t="s">
        <v>93</v>
      </c>
      <c r="C51" s="24">
        <v>0</v>
      </c>
      <c r="D51" s="24">
        <v>-0.5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220</v>
      </c>
      <c r="P51" s="196">
        <v>0</v>
      </c>
    </row>
    <row r="52" spans="1:16">
      <c r="A52" t="s">
        <v>94</v>
      </c>
      <c r="C52" s="24">
        <v>0</v>
      </c>
      <c r="D52" s="24">
        <v>-0.5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250</v>
      </c>
      <c r="P52" s="196">
        <v>0</v>
      </c>
    </row>
    <row r="53" spans="1:16">
      <c r="A53" t="s">
        <v>95</v>
      </c>
      <c r="C53" s="24">
        <v>0</v>
      </c>
      <c r="D53" s="24">
        <v>-0.5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200</v>
      </c>
      <c r="P53" s="196">
        <v>0</v>
      </c>
    </row>
    <row r="54" spans="1:16">
      <c r="A54" t="s">
        <v>96</v>
      </c>
      <c r="C54" s="24">
        <v>0</v>
      </c>
      <c r="D54" s="24">
        <v>-0.5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0</v>
      </c>
      <c r="D69" s="24">
        <v>28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0</v>
      </c>
      <c r="D70" s="24">
        <v>28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0</v>
      </c>
      <c r="D71" s="24">
        <v>5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200</v>
      </c>
      <c r="P71" s="196">
        <v>0</v>
      </c>
    </row>
    <row r="72" spans="1:16">
      <c r="A72" t="s">
        <v>114</v>
      </c>
      <c r="C72" s="24">
        <v>0</v>
      </c>
      <c r="D72" s="24">
        <v>28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200</v>
      </c>
      <c r="P72" s="196">
        <v>0</v>
      </c>
    </row>
    <row r="73" spans="1:16">
      <c r="A73" t="s">
        <v>115</v>
      </c>
      <c r="C73" s="24">
        <v>0</v>
      </c>
      <c r="D73" s="24">
        <v>28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200</v>
      </c>
      <c r="P73" s="196">
        <v>0</v>
      </c>
    </row>
    <row r="74" spans="1:16">
      <c r="A74" t="s">
        <v>116</v>
      </c>
      <c r="C74" s="24">
        <v>0</v>
      </c>
      <c r="D74" s="24">
        <v>28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200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150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180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150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150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150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150</v>
      </c>
      <c r="P80" s="196">
        <v>0</v>
      </c>
    </row>
    <row r="81" spans="1:16">
      <c r="A81" t="s">
        <v>123</v>
      </c>
      <c r="C81" s="24">
        <v>0</v>
      </c>
      <c r="D81" s="24">
        <v>-0.5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150</v>
      </c>
      <c r="P81" s="196">
        <v>0</v>
      </c>
    </row>
    <row r="82" spans="1:16">
      <c r="A82" t="s">
        <v>124</v>
      </c>
      <c r="C82" s="24">
        <v>0</v>
      </c>
      <c r="D82" s="24">
        <v>-0.5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150</v>
      </c>
      <c r="P82" s="196">
        <v>0</v>
      </c>
    </row>
    <row r="83" spans="1:16">
      <c r="A83" t="s">
        <v>125</v>
      </c>
      <c r="C83" s="24">
        <v>0</v>
      </c>
      <c r="D83" s="24">
        <v>-0.5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150</v>
      </c>
      <c r="P83" s="196">
        <v>0</v>
      </c>
    </row>
    <row r="84" spans="1:16">
      <c r="A84" t="s">
        <v>126</v>
      </c>
      <c r="C84" s="24">
        <v>0</v>
      </c>
      <c r="D84" s="24">
        <v>-0.5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150</v>
      </c>
      <c r="P84" s="196">
        <v>0</v>
      </c>
    </row>
    <row r="85" spans="1:16">
      <c r="A85" t="s">
        <v>127</v>
      </c>
      <c r="C85" s="24">
        <v>0</v>
      </c>
      <c r="D85" s="24">
        <v>-0.5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150</v>
      </c>
      <c r="P85" s="196">
        <v>0</v>
      </c>
    </row>
    <row r="86" spans="1:16">
      <c r="A86" t="s">
        <v>128</v>
      </c>
      <c r="C86" s="24">
        <v>0</v>
      </c>
      <c r="D86" s="24">
        <v>-0.5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150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150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150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5.6309999999999999E-2</v>
      </c>
      <c r="D99" s="114">
        <f t="shared" si="0"/>
        <v>5.1374999999999997E-2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7.6530950000000004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4.0495000000000001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6.69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250.56</v>
      </c>
      <c r="L3" s="196">
        <v>7.51</v>
      </c>
      <c r="M3" s="196">
        <v>2.59</v>
      </c>
      <c r="N3" s="196">
        <v>1.05</v>
      </c>
      <c r="O3" s="196">
        <v>2.97</v>
      </c>
      <c r="P3" s="196">
        <v>1.01</v>
      </c>
      <c r="Q3" s="196">
        <v>2.72</v>
      </c>
      <c r="R3" s="196">
        <v>10.95</v>
      </c>
      <c r="S3" s="196">
        <v>6.79</v>
      </c>
      <c r="T3" s="196">
        <v>0</v>
      </c>
      <c r="U3" s="196">
        <v>2.08</v>
      </c>
      <c r="V3" s="196">
        <v>6.22</v>
      </c>
      <c r="W3" s="196">
        <v>10.48</v>
      </c>
      <c r="X3" s="196">
        <v>22.45</v>
      </c>
      <c r="Y3" s="196">
        <v>0</v>
      </c>
      <c r="Z3" s="196">
        <v>64.66</v>
      </c>
      <c r="AA3" s="196">
        <v>25.23</v>
      </c>
      <c r="AB3" s="196">
        <v>0</v>
      </c>
      <c r="AC3" s="196">
        <v>4.37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13.37</v>
      </c>
      <c r="AS3" s="196">
        <v>15.74</v>
      </c>
      <c r="AT3" s="196">
        <v>40.72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250.56</v>
      </c>
      <c r="L4" s="196">
        <v>7.51</v>
      </c>
      <c r="M4" s="196">
        <v>2.59</v>
      </c>
      <c r="N4" s="196">
        <v>1.05</v>
      </c>
      <c r="O4" s="196">
        <v>2.97</v>
      </c>
      <c r="P4" s="196">
        <v>1.01</v>
      </c>
      <c r="Q4" s="196">
        <v>2.72</v>
      </c>
      <c r="R4" s="196">
        <v>10.95</v>
      </c>
      <c r="S4" s="196">
        <v>6.79</v>
      </c>
      <c r="T4" s="196">
        <v>0</v>
      </c>
      <c r="U4" s="196">
        <v>2.08</v>
      </c>
      <c r="V4" s="196">
        <v>6.22</v>
      </c>
      <c r="W4" s="196">
        <v>10.48</v>
      </c>
      <c r="X4" s="196">
        <v>31.08</v>
      </c>
      <c r="Y4" s="196">
        <v>0</v>
      </c>
      <c r="Z4" s="196">
        <v>64.66</v>
      </c>
      <c r="AA4" s="196">
        <v>25.23</v>
      </c>
      <c r="AB4" s="196">
        <v>0</v>
      </c>
      <c r="AC4" s="196">
        <v>4.37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13.37</v>
      </c>
      <c r="AS4" s="196">
        <v>15.74</v>
      </c>
      <c r="AT4" s="196">
        <v>40.72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250.56</v>
      </c>
      <c r="L5" s="196">
        <v>7.51</v>
      </c>
      <c r="M5" s="196">
        <v>2.59</v>
      </c>
      <c r="N5" s="196">
        <v>1.05</v>
      </c>
      <c r="O5" s="196">
        <v>2.97</v>
      </c>
      <c r="P5" s="196">
        <v>1.01</v>
      </c>
      <c r="Q5" s="196">
        <v>2.87</v>
      </c>
      <c r="R5" s="196">
        <v>10.95</v>
      </c>
      <c r="S5" s="196">
        <v>6.79</v>
      </c>
      <c r="T5" s="196">
        <v>0</v>
      </c>
      <c r="U5" s="196">
        <v>2.08</v>
      </c>
      <c r="V5" s="196">
        <v>6.22</v>
      </c>
      <c r="W5" s="196">
        <v>10.48</v>
      </c>
      <c r="X5" s="196">
        <v>36.1</v>
      </c>
      <c r="Y5" s="196">
        <v>0</v>
      </c>
      <c r="Z5" s="196">
        <v>64.66</v>
      </c>
      <c r="AA5" s="196">
        <v>25.23</v>
      </c>
      <c r="AB5" s="196">
        <v>0</v>
      </c>
      <c r="AC5" s="196">
        <v>4.37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13.37</v>
      </c>
      <c r="AS5" s="196">
        <v>15.74</v>
      </c>
      <c r="AT5" s="196">
        <v>40.72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250.56</v>
      </c>
      <c r="L6" s="196">
        <v>7.51</v>
      </c>
      <c r="M6" s="196">
        <v>2.59</v>
      </c>
      <c r="N6" s="196">
        <v>1.05</v>
      </c>
      <c r="O6" s="196">
        <v>2.97</v>
      </c>
      <c r="P6" s="196">
        <v>1.01</v>
      </c>
      <c r="Q6" s="196">
        <v>2.87</v>
      </c>
      <c r="R6" s="196">
        <v>10.95</v>
      </c>
      <c r="S6" s="196">
        <v>6.79</v>
      </c>
      <c r="T6" s="196">
        <v>0</v>
      </c>
      <c r="U6" s="196">
        <v>2.08</v>
      </c>
      <c r="V6" s="196">
        <v>6.22</v>
      </c>
      <c r="W6" s="196">
        <v>10.48</v>
      </c>
      <c r="X6" s="196">
        <v>36.1</v>
      </c>
      <c r="Y6" s="196">
        <v>0</v>
      </c>
      <c r="Z6" s="196">
        <v>64.66</v>
      </c>
      <c r="AA6" s="196">
        <v>25.23</v>
      </c>
      <c r="AB6" s="196">
        <v>0</v>
      </c>
      <c r="AC6" s="196">
        <v>4.37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13.37</v>
      </c>
      <c r="AS6" s="196">
        <v>15.74</v>
      </c>
      <c r="AT6" s="196">
        <v>40.72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250.56</v>
      </c>
      <c r="L7" s="196">
        <v>7.51</v>
      </c>
      <c r="M7" s="196">
        <v>2.59</v>
      </c>
      <c r="N7" s="196">
        <v>1.05</v>
      </c>
      <c r="O7" s="196">
        <v>2.97</v>
      </c>
      <c r="P7" s="196">
        <v>1.01</v>
      </c>
      <c r="Q7" s="196">
        <v>2.87</v>
      </c>
      <c r="R7" s="196">
        <v>10.95</v>
      </c>
      <c r="S7" s="196">
        <v>6.79</v>
      </c>
      <c r="T7" s="196">
        <v>0</v>
      </c>
      <c r="U7" s="196">
        <v>2.08</v>
      </c>
      <c r="V7" s="196">
        <v>6.22</v>
      </c>
      <c r="W7" s="196">
        <v>10.48</v>
      </c>
      <c r="X7" s="196">
        <v>36.1</v>
      </c>
      <c r="Y7" s="196">
        <v>0</v>
      </c>
      <c r="Z7" s="196">
        <v>64.66</v>
      </c>
      <c r="AA7" s="196">
        <v>25.23</v>
      </c>
      <c r="AB7" s="196">
        <v>0</v>
      </c>
      <c r="AC7" s="196">
        <v>4.37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13.37</v>
      </c>
      <c r="AS7" s="196">
        <v>15.74</v>
      </c>
      <c r="AT7" s="196">
        <v>40.72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250.56</v>
      </c>
      <c r="L8" s="196">
        <v>7.51</v>
      </c>
      <c r="M8" s="196">
        <v>2.59</v>
      </c>
      <c r="N8" s="196">
        <v>1.05</v>
      </c>
      <c r="O8" s="196">
        <v>2.97</v>
      </c>
      <c r="P8" s="196">
        <v>1.01</v>
      </c>
      <c r="Q8" s="196">
        <v>2.87</v>
      </c>
      <c r="R8" s="196">
        <v>10.95</v>
      </c>
      <c r="S8" s="196">
        <v>6.79</v>
      </c>
      <c r="T8" s="196">
        <v>0</v>
      </c>
      <c r="U8" s="196">
        <v>2.08</v>
      </c>
      <c r="V8" s="196">
        <v>6.22</v>
      </c>
      <c r="W8" s="196">
        <v>10.48</v>
      </c>
      <c r="X8" s="196">
        <v>36.1</v>
      </c>
      <c r="Y8" s="196">
        <v>0</v>
      </c>
      <c r="Z8" s="196">
        <v>64.66</v>
      </c>
      <c r="AA8" s="196">
        <v>25.23</v>
      </c>
      <c r="AB8" s="196">
        <v>0</v>
      </c>
      <c r="AC8" s="196">
        <v>5.24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13.37</v>
      </c>
      <c r="AS8" s="196">
        <v>15.74</v>
      </c>
      <c r="AT8" s="196">
        <v>40.72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250.56</v>
      </c>
      <c r="L9" s="196">
        <v>7.51</v>
      </c>
      <c r="M9" s="196">
        <v>2.59</v>
      </c>
      <c r="N9" s="196">
        <v>1.05</v>
      </c>
      <c r="O9" s="196">
        <v>2.97</v>
      </c>
      <c r="P9" s="196">
        <v>1.01</v>
      </c>
      <c r="Q9" s="196">
        <v>2.87</v>
      </c>
      <c r="R9" s="196">
        <v>10.95</v>
      </c>
      <c r="S9" s="196">
        <v>6.79</v>
      </c>
      <c r="T9" s="196">
        <v>0</v>
      </c>
      <c r="U9" s="196">
        <v>2.08</v>
      </c>
      <c r="V9" s="196">
        <v>6.22</v>
      </c>
      <c r="W9" s="196">
        <v>10.48</v>
      </c>
      <c r="X9" s="196">
        <v>39.94</v>
      </c>
      <c r="Y9" s="196">
        <v>0</v>
      </c>
      <c r="Z9" s="196">
        <v>64.66</v>
      </c>
      <c r="AA9" s="196">
        <v>25.23</v>
      </c>
      <c r="AB9" s="196">
        <v>0</v>
      </c>
      <c r="AC9" s="196">
        <v>5.24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13.37</v>
      </c>
      <c r="AS9" s="196">
        <v>15.74</v>
      </c>
      <c r="AT9" s="196">
        <v>40.72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250.56</v>
      </c>
      <c r="L10" s="196">
        <v>7.51</v>
      </c>
      <c r="M10" s="196">
        <v>2.59</v>
      </c>
      <c r="N10" s="196">
        <v>1.05</v>
      </c>
      <c r="O10" s="196">
        <v>2.97</v>
      </c>
      <c r="P10" s="196">
        <v>1.01</v>
      </c>
      <c r="Q10" s="196">
        <v>2.87</v>
      </c>
      <c r="R10" s="196">
        <v>10.95</v>
      </c>
      <c r="S10" s="196">
        <v>6.79</v>
      </c>
      <c r="T10" s="196">
        <v>0</v>
      </c>
      <c r="U10" s="196">
        <v>2.08</v>
      </c>
      <c r="V10" s="196">
        <v>6.22</v>
      </c>
      <c r="W10" s="196">
        <v>10.48</v>
      </c>
      <c r="X10" s="196">
        <v>39.94</v>
      </c>
      <c r="Y10" s="196">
        <v>0</v>
      </c>
      <c r="Z10" s="196">
        <v>64.66</v>
      </c>
      <c r="AA10" s="196">
        <v>25.23</v>
      </c>
      <c r="AB10" s="196">
        <v>0</v>
      </c>
      <c r="AC10" s="196">
        <v>0</v>
      </c>
      <c r="AD10" s="196">
        <v>22.19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13.37</v>
      </c>
      <c r="AS10" s="196">
        <v>15.74</v>
      </c>
      <c r="AT10" s="196">
        <v>40.72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250.56</v>
      </c>
      <c r="L11" s="196">
        <v>7.51</v>
      </c>
      <c r="M11" s="196">
        <v>2.59</v>
      </c>
      <c r="N11" s="196">
        <v>1.05</v>
      </c>
      <c r="O11" s="196">
        <v>2.97</v>
      </c>
      <c r="P11" s="196">
        <v>1.01</v>
      </c>
      <c r="Q11" s="196">
        <v>2.87</v>
      </c>
      <c r="R11" s="196">
        <v>10.95</v>
      </c>
      <c r="S11" s="196">
        <v>6.79</v>
      </c>
      <c r="T11" s="196">
        <v>0</v>
      </c>
      <c r="U11" s="196">
        <v>2.08</v>
      </c>
      <c r="V11" s="196">
        <v>6.22</v>
      </c>
      <c r="W11" s="196">
        <v>10.48</v>
      </c>
      <c r="X11" s="196">
        <v>19.79</v>
      </c>
      <c r="Y11" s="196">
        <v>0</v>
      </c>
      <c r="Z11" s="196">
        <v>64.66</v>
      </c>
      <c r="AA11" s="196">
        <v>25.23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13.37</v>
      </c>
      <c r="AS11" s="196">
        <v>15.74</v>
      </c>
      <c r="AT11" s="196">
        <v>40.72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250.56</v>
      </c>
      <c r="L12" s="196">
        <v>7.51</v>
      </c>
      <c r="M12" s="196">
        <v>2.59</v>
      </c>
      <c r="N12" s="196">
        <v>1.05</v>
      </c>
      <c r="O12" s="196">
        <v>2.97</v>
      </c>
      <c r="P12" s="196">
        <v>1.01</v>
      </c>
      <c r="Q12" s="196">
        <v>2.87</v>
      </c>
      <c r="R12" s="196">
        <v>10.95</v>
      </c>
      <c r="S12" s="196">
        <v>6.79</v>
      </c>
      <c r="T12" s="196">
        <v>0</v>
      </c>
      <c r="U12" s="196">
        <v>2.08</v>
      </c>
      <c r="V12" s="196">
        <v>6.22</v>
      </c>
      <c r="W12" s="196">
        <v>10.48</v>
      </c>
      <c r="X12" s="196">
        <v>17.87</v>
      </c>
      <c r="Y12" s="196">
        <v>0</v>
      </c>
      <c r="Z12" s="196">
        <v>64.66</v>
      </c>
      <c r="AA12" s="196">
        <v>25.23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13.37</v>
      </c>
      <c r="AS12" s="196">
        <v>15.74</v>
      </c>
      <c r="AT12" s="196">
        <v>40.72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250.56</v>
      </c>
      <c r="L13" s="196">
        <v>7.51</v>
      </c>
      <c r="M13" s="196">
        <v>2.59</v>
      </c>
      <c r="N13" s="196">
        <v>1.05</v>
      </c>
      <c r="O13" s="196">
        <v>2.97</v>
      </c>
      <c r="P13" s="196">
        <v>1.01</v>
      </c>
      <c r="Q13" s="196">
        <v>2.87</v>
      </c>
      <c r="R13" s="196">
        <v>10.95</v>
      </c>
      <c r="S13" s="196">
        <v>6.79</v>
      </c>
      <c r="T13" s="196">
        <v>0</v>
      </c>
      <c r="U13" s="196">
        <v>2.08</v>
      </c>
      <c r="V13" s="196">
        <v>6.22</v>
      </c>
      <c r="W13" s="196">
        <v>10.48</v>
      </c>
      <c r="X13" s="196">
        <v>21.71</v>
      </c>
      <c r="Y13" s="196">
        <v>0</v>
      </c>
      <c r="Z13" s="196">
        <v>64.66</v>
      </c>
      <c r="AA13" s="196">
        <v>25.23</v>
      </c>
      <c r="AB13" s="196">
        <v>0</v>
      </c>
      <c r="AC13" s="196">
        <v>0</v>
      </c>
      <c r="AD13" s="196">
        <v>22.19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13.37</v>
      </c>
      <c r="AS13" s="196">
        <v>15.74</v>
      </c>
      <c r="AT13" s="196">
        <v>40.72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250.56</v>
      </c>
      <c r="L14" s="196">
        <v>7.51</v>
      </c>
      <c r="M14" s="196">
        <v>2.59</v>
      </c>
      <c r="N14" s="196">
        <v>1.05</v>
      </c>
      <c r="O14" s="196">
        <v>2.97</v>
      </c>
      <c r="P14" s="196">
        <v>1.01</v>
      </c>
      <c r="Q14" s="196">
        <v>2.87</v>
      </c>
      <c r="R14" s="196">
        <v>10.95</v>
      </c>
      <c r="S14" s="196">
        <v>6.79</v>
      </c>
      <c r="T14" s="196">
        <v>0</v>
      </c>
      <c r="U14" s="196">
        <v>2.08</v>
      </c>
      <c r="V14" s="196">
        <v>6.22</v>
      </c>
      <c r="W14" s="196">
        <v>10.48</v>
      </c>
      <c r="X14" s="196">
        <v>16.91</v>
      </c>
      <c r="Y14" s="196">
        <v>0</v>
      </c>
      <c r="Z14" s="196">
        <v>64.66</v>
      </c>
      <c r="AA14" s="196">
        <v>25.23</v>
      </c>
      <c r="AB14" s="196">
        <v>0</v>
      </c>
      <c r="AC14" s="196">
        <v>0</v>
      </c>
      <c r="AD14" s="196">
        <v>22.19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13.37</v>
      </c>
      <c r="AS14" s="196">
        <v>15.74</v>
      </c>
      <c r="AT14" s="196">
        <v>40.72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250.56</v>
      </c>
      <c r="L15" s="196">
        <v>7.51</v>
      </c>
      <c r="M15" s="196">
        <v>2.59</v>
      </c>
      <c r="N15" s="196">
        <v>1.05</v>
      </c>
      <c r="O15" s="196">
        <v>2.97</v>
      </c>
      <c r="P15" s="196">
        <v>1.01</v>
      </c>
      <c r="Q15" s="196">
        <v>2.87</v>
      </c>
      <c r="R15" s="196">
        <v>10.95</v>
      </c>
      <c r="S15" s="196">
        <v>6.79</v>
      </c>
      <c r="T15" s="196">
        <v>0</v>
      </c>
      <c r="U15" s="196">
        <v>2.08</v>
      </c>
      <c r="V15" s="196">
        <v>6.22</v>
      </c>
      <c r="W15" s="196">
        <v>10.48</v>
      </c>
      <c r="X15" s="196">
        <v>40.9</v>
      </c>
      <c r="Y15" s="196">
        <v>0</v>
      </c>
      <c r="Z15" s="196">
        <v>64.66</v>
      </c>
      <c r="AA15" s="196">
        <v>25.23</v>
      </c>
      <c r="AB15" s="196">
        <v>0</v>
      </c>
      <c r="AC15" s="196">
        <v>0</v>
      </c>
      <c r="AD15" s="196">
        <v>22.19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13.37</v>
      </c>
      <c r="AS15" s="196">
        <v>15.74</v>
      </c>
      <c r="AT15" s="196">
        <v>40.72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250.56</v>
      </c>
      <c r="L16" s="196">
        <v>7.51</v>
      </c>
      <c r="M16" s="196">
        <v>2.59</v>
      </c>
      <c r="N16" s="196">
        <v>1.05</v>
      </c>
      <c r="O16" s="196">
        <v>2.97</v>
      </c>
      <c r="P16" s="196">
        <v>1.01</v>
      </c>
      <c r="Q16" s="196">
        <v>2.87</v>
      </c>
      <c r="R16" s="196">
        <v>10.95</v>
      </c>
      <c r="S16" s="196">
        <v>6.79</v>
      </c>
      <c r="T16" s="196">
        <v>0</v>
      </c>
      <c r="U16" s="196">
        <v>2.08</v>
      </c>
      <c r="V16" s="196">
        <v>6.22</v>
      </c>
      <c r="W16" s="196">
        <v>10.48</v>
      </c>
      <c r="X16" s="196">
        <v>40.9</v>
      </c>
      <c r="Y16" s="196">
        <v>0</v>
      </c>
      <c r="Z16" s="196">
        <v>64.66</v>
      </c>
      <c r="AA16" s="196">
        <v>25.23</v>
      </c>
      <c r="AB16" s="196">
        <v>0</v>
      </c>
      <c r="AC16" s="196">
        <v>0</v>
      </c>
      <c r="AD16" s="196">
        <v>22.19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13.37</v>
      </c>
      <c r="AS16" s="196">
        <v>15.74</v>
      </c>
      <c r="AT16" s="196">
        <v>40.72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250.56</v>
      </c>
      <c r="L17" s="196">
        <v>7.51</v>
      </c>
      <c r="M17" s="196">
        <v>2.59</v>
      </c>
      <c r="N17" s="196">
        <v>1.05</v>
      </c>
      <c r="O17" s="196">
        <v>2.97</v>
      </c>
      <c r="P17" s="196">
        <v>1.01</v>
      </c>
      <c r="Q17" s="196">
        <v>2.87</v>
      </c>
      <c r="R17" s="196">
        <v>10.95</v>
      </c>
      <c r="S17" s="196">
        <v>6.79</v>
      </c>
      <c r="T17" s="196">
        <v>0</v>
      </c>
      <c r="U17" s="196">
        <v>2.08</v>
      </c>
      <c r="V17" s="196">
        <v>6.22</v>
      </c>
      <c r="W17" s="196">
        <v>10.48</v>
      </c>
      <c r="X17" s="196">
        <v>40.9</v>
      </c>
      <c r="Y17" s="196">
        <v>0</v>
      </c>
      <c r="Z17" s="196">
        <v>64.66</v>
      </c>
      <c r="AA17" s="196">
        <v>25.23</v>
      </c>
      <c r="AB17" s="196">
        <v>0</v>
      </c>
      <c r="AC17" s="196">
        <v>0</v>
      </c>
      <c r="AD17" s="196">
        <v>22.19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13.37</v>
      </c>
      <c r="AS17" s="196">
        <v>15.74</v>
      </c>
      <c r="AT17" s="196">
        <v>40.72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250.56</v>
      </c>
      <c r="L18" s="196">
        <v>7.51</v>
      </c>
      <c r="M18" s="196">
        <v>2.59</v>
      </c>
      <c r="N18" s="196">
        <v>1.05</v>
      </c>
      <c r="O18" s="196">
        <v>2.97</v>
      </c>
      <c r="P18" s="196">
        <v>1.01</v>
      </c>
      <c r="Q18" s="196">
        <v>2.87</v>
      </c>
      <c r="R18" s="196">
        <v>10.95</v>
      </c>
      <c r="S18" s="196">
        <v>6.79</v>
      </c>
      <c r="T18" s="196">
        <v>0</v>
      </c>
      <c r="U18" s="196">
        <v>2.08</v>
      </c>
      <c r="V18" s="196">
        <v>6.22</v>
      </c>
      <c r="W18" s="196">
        <v>10.48</v>
      </c>
      <c r="X18" s="196">
        <v>40.9</v>
      </c>
      <c r="Y18" s="196">
        <v>0</v>
      </c>
      <c r="Z18" s="196">
        <v>64.66</v>
      </c>
      <c r="AA18" s="196">
        <v>25.23</v>
      </c>
      <c r="AB18" s="196">
        <v>0</v>
      </c>
      <c r="AC18" s="196">
        <v>0</v>
      </c>
      <c r="AD18" s="196">
        <v>22.19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13.37</v>
      </c>
      <c r="AS18" s="196">
        <v>15.74</v>
      </c>
      <c r="AT18" s="196">
        <v>40.72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250.56</v>
      </c>
      <c r="L19" s="196">
        <v>7.51</v>
      </c>
      <c r="M19" s="196">
        <v>2.59</v>
      </c>
      <c r="N19" s="196">
        <v>1.05</v>
      </c>
      <c r="O19" s="196">
        <v>2.97</v>
      </c>
      <c r="P19" s="196">
        <v>1.01</v>
      </c>
      <c r="Q19" s="196">
        <v>2.87</v>
      </c>
      <c r="R19" s="196">
        <v>10.95</v>
      </c>
      <c r="S19" s="196">
        <v>6.79</v>
      </c>
      <c r="T19" s="196">
        <v>0</v>
      </c>
      <c r="U19" s="196">
        <v>2.08</v>
      </c>
      <c r="V19" s="196">
        <v>6.22</v>
      </c>
      <c r="W19" s="196">
        <v>10.48</v>
      </c>
      <c r="X19" s="196">
        <v>8.09</v>
      </c>
      <c r="Y19" s="196">
        <v>0</v>
      </c>
      <c r="Z19" s="196">
        <v>62.23</v>
      </c>
      <c r="AA19" s="196">
        <v>25.23</v>
      </c>
      <c r="AB19" s="196">
        <v>0</v>
      </c>
      <c r="AC19" s="196">
        <v>0</v>
      </c>
      <c r="AD19" s="196">
        <v>22.19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13.37</v>
      </c>
      <c r="AS19" s="196">
        <v>15.74</v>
      </c>
      <c r="AT19" s="196">
        <v>40.72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250.56</v>
      </c>
      <c r="L20" s="196">
        <v>7.51</v>
      </c>
      <c r="M20" s="196">
        <v>2.59</v>
      </c>
      <c r="N20" s="196">
        <v>1.05</v>
      </c>
      <c r="O20" s="196">
        <v>2.97</v>
      </c>
      <c r="P20" s="196">
        <v>1.01</v>
      </c>
      <c r="Q20" s="196">
        <v>2.87</v>
      </c>
      <c r="R20" s="196">
        <v>10.95</v>
      </c>
      <c r="S20" s="196">
        <v>6.79</v>
      </c>
      <c r="T20" s="196">
        <v>0</v>
      </c>
      <c r="U20" s="196">
        <v>2.08</v>
      </c>
      <c r="V20" s="196">
        <v>6.22</v>
      </c>
      <c r="W20" s="196">
        <v>10.48</v>
      </c>
      <c r="X20" s="196">
        <v>2.2400000000000002</v>
      </c>
      <c r="Y20" s="196">
        <v>0</v>
      </c>
      <c r="Z20" s="196">
        <v>62.23</v>
      </c>
      <c r="AA20" s="196">
        <v>25.23</v>
      </c>
      <c r="AB20" s="196">
        <v>0</v>
      </c>
      <c r="AC20" s="196">
        <v>0</v>
      </c>
      <c r="AD20" s="196">
        <v>22.19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13.37</v>
      </c>
      <c r="AS20" s="196">
        <v>15.74</v>
      </c>
      <c r="AT20" s="196">
        <v>40.72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250.56</v>
      </c>
      <c r="L21" s="196">
        <v>7.51</v>
      </c>
      <c r="M21" s="196">
        <v>2.59</v>
      </c>
      <c r="N21" s="196">
        <v>1.05</v>
      </c>
      <c r="O21" s="196">
        <v>2.97</v>
      </c>
      <c r="P21" s="196">
        <v>1.01</v>
      </c>
      <c r="Q21" s="196">
        <v>2.87</v>
      </c>
      <c r="R21" s="196">
        <v>10.95</v>
      </c>
      <c r="S21" s="196">
        <v>6.79</v>
      </c>
      <c r="T21" s="196">
        <v>0</v>
      </c>
      <c r="U21" s="196">
        <v>2.08</v>
      </c>
      <c r="V21" s="196">
        <v>6.22</v>
      </c>
      <c r="W21" s="196">
        <v>10.48</v>
      </c>
      <c r="X21" s="196">
        <v>2.2400000000000002</v>
      </c>
      <c r="Y21" s="196">
        <v>0</v>
      </c>
      <c r="Z21" s="196">
        <v>62.23</v>
      </c>
      <c r="AA21" s="196">
        <v>25.23</v>
      </c>
      <c r="AB21" s="196">
        <v>0</v>
      </c>
      <c r="AC21" s="196">
        <v>0</v>
      </c>
      <c r="AD21" s="196">
        <v>25.13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13.37</v>
      </c>
      <c r="AS21" s="196">
        <v>15.74</v>
      </c>
      <c r="AT21" s="196">
        <v>40.72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250.56</v>
      </c>
      <c r="L22" s="196">
        <v>7.51</v>
      </c>
      <c r="M22" s="196">
        <v>2.59</v>
      </c>
      <c r="N22" s="196">
        <v>1.05</v>
      </c>
      <c r="O22" s="196">
        <v>2.97</v>
      </c>
      <c r="P22" s="196">
        <v>1.01</v>
      </c>
      <c r="Q22" s="196">
        <v>2.87</v>
      </c>
      <c r="R22" s="196">
        <v>10.95</v>
      </c>
      <c r="S22" s="196">
        <v>6.79</v>
      </c>
      <c r="T22" s="196">
        <v>0</v>
      </c>
      <c r="U22" s="196">
        <v>2.08</v>
      </c>
      <c r="V22" s="196">
        <v>6.22</v>
      </c>
      <c r="W22" s="196">
        <v>10.48</v>
      </c>
      <c r="X22" s="196">
        <v>2.2400000000000002</v>
      </c>
      <c r="Y22" s="196">
        <v>0</v>
      </c>
      <c r="Z22" s="196">
        <v>62.23</v>
      </c>
      <c r="AA22" s="196">
        <v>25.23</v>
      </c>
      <c r="AB22" s="196">
        <v>0</v>
      </c>
      <c r="AC22" s="196">
        <v>0</v>
      </c>
      <c r="AD22" s="196">
        <v>12.67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13.37</v>
      </c>
      <c r="AS22" s="196">
        <v>15.74</v>
      </c>
      <c r="AT22" s="196">
        <v>40.72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250.56</v>
      </c>
      <c r="L23" s="196">
        <v>7.51</v>
      </c>
      <c r="M23" s="196">
        <v>2.59</v>
      </c>
      <c r="N23" s="196">
        <v>1.05</v>
      </c>
      <c r="O23" s="196">
        <v>2.97</v>
      </c>
      <c r="P23" s="196">
        <v>1.01</v>
      </c>
      <c r="Q23" s="196">
        <v>2.87</v>
      </c>
      <c r="R23" s="196">
        <v>10.95</v>
      </c>
      <c r="S23" s="196">
        <v>6.79</v>
      </c>
      <c r="T23" s="196">
        <v>0</v>
      </c>
      <c r="U23" s="196">
        <v>2.08</v>
      </c>
      <c r="V23" s="196">
        <v>6.22</v>
      </c>
      <c r="W23" s="196">
        <v>10.76</v>
      </c>
      <c r="X23" s="196">
        <v>4.42</v>
      </c>
      <c r="Y23" s="196">
        <v>0</v>
      </c>
      <c r="Z23" s="196">
        <v>64.66</v>
      </c>
      <c r="AA23" s="196">
        <v>25.23</v>
      </c>
      <c r="AB23" s="196">
        <v>0</v>
      </c>
      <c r="AC23" s="196">
        <v>0</v>
      </c>
      <c r="AD23" s="196">
        <v>12.67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13.37</v>
      </c>
      <c r="AS23" s="196">
        <v>15.74</v>
      </c>
      <c r="AT23" s="196">
        <v>40.72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250.56</v>
      </c>
      <c r="L24" s="196">
        <v>7.51</v>
      </c>
      <c r="M24" s="196">
        <v>2.59</v>
      </c>
      <c r="N24" s="196">
        <v>1.05</v>
      </c>
      <c r="O24" s="196">
        <v>2.97</v>
      </c>
      <c r="P24" s="196">
        <v>1.01</v>
      </c>
      <c r="Q24" s="196">
        <v>2.87</v>
      </c>
      <c r="R24" s="196">
        <v>10.95</v>
      </c>
      <c r="S24" s="196">
        <v>6.79</v>
      </c>
      <c r="T24" s="196">
        <v>0</v>
      </c>
      <c r="U24" s="196">
        <v>2.08</v>
      </c>
      <c r="V24" s="196">
        <v>6.22</v>
      </c>
      <c r="W24" s="196">
        <v>10.48</v>
      </c>
      <c r="X24" s="196">
        <v>2.2400000000000002</v>
      </c>
      <c r="Y24" s="196">
        <v>0</v>
      </c>
      <c r="Z24" s="196">
        <v>55.06</v>
      </c>
      <c r="AA24" s="196">
        <v>25.23</v>
      </c>
      <c r="AB24" s="196">
        <v>0</v>
      </c>
      <c r="AC24" s="196">
        <v>0</v>
      </c>
      <c r="AD24" s="196">
        <v>12.67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13.37</v>
      </c>
      <c r="AS24" s="196">
        <v>15.74</v>
      </c>
      <c r="AT24" s="196">
        <v>40.72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250.56</v>
      </c>
      <c r="L25" s="196">
        <v>7.51</v>
      </c>
      <c r="M25" s="196">
        <v>2.59</v>
      </c>
      <c r="N25" s="196">
        <v>1.05</v>
      </c>
      <c r="O25" s="196">
        <v>2.97</v>
      </c>
      <c r="P25" s="196">
        <v>1.01</v>
      </c>
      <c r="Q25" s="196">
        <v>2.87</v>
      </c>
      <c r="R25" s="196">
        <v>10.95</v>
      </c>
      <c r="S25" s="196">
        <v>6.79</v>
      </c>
      <c r="T25" s="196">
        <v>0</v>
      </c>
      <c r="U25" s="196">
        <v>2.08</v>
      </c>
      <c r="V25" s="196">
        <v>6.22</v>
      </c>
      <c r="W25" s="196">
        <v>10.48</v>
      </c>
      <c r="X25" s="196">
        <v>2.35</v>
      </c>
      <c r="Y25" s="196">
        <v>0</v>
      </c>
      <c r="Z25" s="196">
        <v>43.55</v>
      </c>
      <c r="AA25" s="196">
        <v>25.23</v>
      </c>
      <c r="AB25" s="196">
        <v>0</v>
      </c>
      <c r="AC25" s="196">
        <v>0</v>
      </c>
      <c r="AD25" s="196">
        <v>12.67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13.37</v>
      </c>
      <c r="AS25" s="196">
        <v>15.74</v>
      </c>
      <c r="AT25" s="196">
        <v>40.72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250.56</v>
      </c>
      <c r="L26" s="196">
        <v>7.51</v>
      </c>
      <c r="M26" s="196">
        <v>2.59</v>
      </c>
      <c r="N26" s="196">
        <v>1.05</v>
      </c>
      <c r="O26" s="196">
        <v>2.97</v>
      </c>
      <c r="P26" s="196">
        <v>1.01</v>
      </c>
      <c r="Q26" s="196">
        <v>2.95</v>
      </c>
      <c r="R26" s="196">
        <v>11.26</v>
      </c>
      <c r="S26" s="196">
        <v>6.99</v>
      </c>
      <c r="T26" s="196">
        <v>0</v>
      </c>
      <c r="U26" s="196">
        <v>2.08</v>
      </c>
      <c r="V26" s="196">
        <v>6.22</v>
      </c>
      <c r="W26" s="196">
        <v>10.48</v>
      </c>
      <c r="X26" s="196">
        <v>2.2400000000000002</v>
      </c>
      <c r="Y26" s="196">
        <v>0</v>
      </c>
      <c r="Z26" s="196">
        <v>4.95</v>
      </c>
      <c r="AA26" s="196">
        <v>25.23</v>
      </c>
      <c r="AB26" s="196">
        <v>0</v>
      </c>
      <c r="AC26" s="196">
        <v>0</v>
      </c>
      <c r="AD26" s="196">
        <v>12.67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13.37</v>
      </c>
      <c r="AS26" s="196">
        <v>15.74</v>
      </c>
      <c r="AT26" s="196">
        <v>40.72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250.56</v>
      </c>
      <c r="L27" s="196">
        <v>7.64</v>
      </c>
      <c r="M27" s="196">
        <v>2.59</v>
      </c>
      <c r="N27" s="196">
        <v>1.05</v>
      </c>
      <c r="O27" s="196">
        <v>2.97</v>
      </c>
      <c r="P27" s="196">
        <v>1.01</v>
      </c>
      <c r="Q27" s="196">
        <v>2.95</v>
      </c>
      <c r="R27" s="196">
        <v>0.75</v>
      </c>
      <c r="S27" s="196">
        <v>6.99</v>
      </c>
      <c r="T27" s="196">
        <v>0</v>
      </c>
      <c r="U27" s="196">
        <v>2.08</v>
      </c>
      <c r="V27" s="196">
        <v>3.6</v>
      </c>
      <c r="W27" s="196">
        <v>2.04</v>
      </c>
      <c r="X27" s="196">
        <v>2.2400000000000002</v>
      </c>
      <c r="Y27" s="196">
        <v>0</v>
      </c>
      <c r="Z27" s="196">
        <v>18.38</v>
      </c>
      <c r="AA27" s="196">
        <v>10.72</v>
      </c>
      <c r="AB27" s="196">
        <v>0</v>
      </c>
      <c r="AC27" s="196">
        <v>0</v>
      </c>
      <c r="AD27" s="196">
        <v>12.67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13.37</v>
      </c>
      <c r="AS27" s="196">
        <v>15.74</v>
      </c>
      <c r="AT27" s="196">
        <v>40.72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183.39</v>
      </c>
      <c r="L28" s="196">
        <v>1.05</v>
      </c>
      <c r="M28" s="196">
        <v>2.59</v>
      </c>
      <c r="N28" s="196">
        <v>1.05</v>
      </c>
      <c r="O28" s="196">
        <v>2.97</v>
      </c>
      <c r="P28" s="196">
        <v>1.01</v>
      </c>
      <c r="Q28" s="196">
        <v>0.79</v>
      </c>
      <c r="R28" s="196">
        <v>0.75</v>
      </c>
      <c r="S28" s="196">
        <v>2.46</v>
      </c>
      <c r="T28" s="196">
        <v>0</v>
      </c>
      <c r="U28" s="196">
        <v>2.08</v>
      </c>
      <c r="V28" s="196">
        <v>0.98</v>
      </c>
      <c r="W28" s="196">
        <v>0.62</v>
      </c>
      <c r="X28" s="196">
        <v>2.2400000000000002</v>
      </c>
      <c r="Y28" s="196">
        <v>0</v>
      </c>
      <c r="Z28" s="196">
        <v>4.95</v>
      </c>
      <c r="AA28" s="196">
        <v>1.6</v>
      </c>
      <c r="AB28" s="196">
        <v>0</v>
      </c>
      <c r="AC28" s="196">
        <v>0</v>
      </c>
      <c r="AD28" s="196">
        <v>12.67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13.37</v>
      </c>
      <c r="AS28" s="196">
        <v>15.74</v>
      </c>
      <c r="AT28" s="196">
        <v>40.72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102.79</v>
      </c>
      <c r="L29" s="196">
        <v>0.39</v>
      </c>
      <c r="M29" s="196">
        <v>2.59</v>
      </c>
      <c r="N29" s="196">
        <v>1.05</v>
      </c>
      <c r="O29" s="196">
        <v>2.97</v>
      </c>
      <c r="P29" s="196">
        <v>1.01</v>
      </c>
      <c r="Q29" s="196">
        <v>0.19</v>
      </c>
      <c r="R29" s="196">
        <v>0.76</v>
      </c>
      <c r="S29" s="196">
        <v>0.56999999999999995</v>
      </c>
      <c r="T29" s="196">
        <v>0</v>
      </c>
      <c r="U29" s="196">
        <v>2.08</v>
      </c>
      <c r="V29" s="196">
        <v>0.37</v>
      </c>
      <c r="W29" s="196">
        <v>0.62</v>
      </c>
      <c r="X29" s="196">
        <v>2.2400000000000002</v>
      </c>
      <c r="Y29" s="196">
        <v>0</v>
      </c>
      <c r="Z29" s="196">
        <v>4.95</v>
      </c>
      <c r="AA29" s="196">
        <v>1.61</v>
      </c>
      <c r="AB29" s="196">
        <v>0</v>
      </c>
      <c r="AC29" s="196">
        <v>0</v>
      </c>
      <c r="AD29" s="196">
        <v>12.67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13.37</v>
      </c>
      <c r="AS29" s="196">
        <v>15.74</v>
      </c>
      <c r="AT29" s="196">
        <v>40.72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80.72</v>
      </c>
      <c r="L30" s="196">
        <v>0.39</v>
      </c>
      <c r="M30" s="196">
        <v>2.59</v>
      </c>
      <c r="N30" s="196">
        <v>1.05</v>
      </c>
      <c r="O30" s="196">
        <v>2.97</v>
      </c>
      <c r="P30" s="196">
        <v>1.01</v>
      </c>
      <c r="Q30" s="196">
        <v>0.19</v>
      </c>
      <c r="R30" s="196">
        <v>0.76</v>
      </c>
      <c r="S30" s="196">
        <v>0.47</v>
      </c>
      <c r="T30" s="196">
        <v>0</v>
      </c>
      <c r="U30" s="196">
        <v>2.08</v>
      </c>
      <c r="V30" s="196">
        <v>0.37</v>
      </c>
      <c r="W30" s="196">
        <v>0.62</v>
      </c>
      <c r="X30" s="196">
        <v>2.2400000000000002</v>
      </c>
      <c r="Y30" s="196">
        <v>0</v>
      </c>
      <c r="Z30" s="196">
        <v>4.95</v>
      </c>
      <c r="AA30" s="196">
        <v>1.61</v>
      </c>
      <c r="AB30" s="196">
        <v>0</v>
      </c>
      <c r="AC30" s="196">
        <v>0</v>
      </c>
      <c r="AD30" s="196">
        <v>12.67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13.37</v>
      </c>
      <c r="AS30" s="196">
        <v>15.74</v>
      </c>
      <c r="AT30" s="196">
        <v>40.72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142.86000000000001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1.01</v>
      </c>
      <c r="Q31" s="196">
        <v>0.19</v>
      </c>
      <c r="R31" s="196">
        <v>0.76</v>
      </c>
      <c r="S31" s="196">
        <v>0.47</v>
      </c>
      <c r="T31" s="196">
        <v>0</v>
      </c>
      <c r="U31" s="196">
        <v>2.08</v>
      </c>
      <c r="V31" s="196">
        <v>0.37</v>
      </c>
      <c r="W31" s="196">
        <v>0.62</v>
      </c>
      <c r="X31" s="196">
        <v>2.2400000000000002</v>
      </c>
      <c r="Y31" s="196">
        <v>0</v>
      </c>
      <c r="Z31" s="196">
        <v>4.95</v>
      </c>
      <c r="AA31" s="196">
        <v>1.61</v>
      </c>
      <c r="AB31" s="196">
        <v>0</v>
      </c>
      <c r="AC31" s="196">
        <v>0</v>
      </c>
      <c r="AD31" s="196">
        <v>12.67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13.37</v>
      </c>
      <c r="AS31" s="196">
        <v>15.74</v>
      </c>
      <c r="AT31" s="196">
        <v>40.72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78.739999999999995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1.01</v>
      </c>
      <c r="Q32" s="196">
        <v>0.19</v>
      </c>
      <c r="R32" s="196">
        <v>0.76</v>
      </c>
      <c r="S32" s="196">
        <v>0.47</v>
      </c>
      <c r="T32" s="196">
        <v>0</v>
      </c>
      <c r="U32" s="196">
        <v>2.08</v>
      </c>
      <c r="V32" s="196">
        <v>0.37</v>
      </c>
      <c r="W32" s="196">
        <v>0.62</v>
      </c>
      <c r="X32" s="196">
        <v>2.2400000000000002</v>
      </c>
      <c r="Y32" s="196">
        <v>0</v>
      </c>
      <c r="Z32" s="196">
        <v>4.95</v>
      </c>
      <c r="AA32" s="196">
        <v>1.61</v>
      </c>
      <c r="AB32" s="196">
        <v>0</v>
      </c>
      <c r="AC32" s="196">
        <v>0</v>
      </c>
      <c r="AD32" s="196">
        <v>12.67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13.37</v>
      </c>
      <c r="AS32" s="196">
        <v>15.74</v>
      </c>
      <c r="AT32" s="196">
        <v>40.72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21.85</v>
      </c>
      <c r="L33" s="196">
        <v>0.39</v>
      </c>
      <c r="M33" s="196">
        <v>2.59</v>
      </c>
      <c r="N33" s="196">
        <v>1.05</v>
      </c>
      <c r="O33" s="196">
        <v>2.97</v>
      </c>
      <c r="P33" s="196">
        <v>1.01</v>
      </c>
      <c r="Q33" s="196">
        <v>0.19</v>
      </c>
      <c r="R33" s="196">
        <v>0.76</v>
      </c>
      <c r="S33" s="196">
        <v>0.47</v>
      </c>
      <c r="T33" s="196">
        <v>0</v>
      </c>
      <c r="U33" s="196">
        <v>2.08</v>
      </c>
      <c r="V33" s="196">
        <v>0.37</v>
      </c>
      <c r="W33" s="196">
        <v>0.59</v>
      </c>
      <c r="X33" s="196">
        <v>2.2400000000000002</v>
      </c>
      <c r="Y33" s="196">
        <v>0</v>
      </c>
      <c r="Z33" s="196">
        <v>4.95</v>
      </c>
      <c r="AA33" s="196">
        <v>1.61</v>
      </c>
      <c r="AB33" s="196">
        <v>0</v>
      </c>
      <c r="AC33" s="196">
        <v>0</v>
      </c>
      <c r="AD33" s="196">
        <v>12.67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232.99</v>
      </c>
      <c r="AP33" s="196">
        <v>0</v>
      </c>
      <c r="AQ33" s="196">
        <v>0</v>
      </c>
      <c r="AR33" s="196">
        <v>13.37</v>
      </c>
      <c r="AS33" s="196">
        <v>15.74</v>
      </c>
      <c r="AT33" s="196">
        <v>40.72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1.01</v>
      </c>
      <c r="Q34" s="196">
        <v>0.19</v>
      </c>
      <c r="R34" s="196">
        <v>0.76</v>
      </c>
      <c r="S34" s="196">
        <v>0.47</v>
      </c>
      <c r="T34" s="196">
        <v>0</v>
      </c>
      <c r="U34" s="196">
        <v>2.08</v>
      </c>
      <c r="V34" s="196">
        <v>0.37</v>
      </c>
      <c r="W34" s="196">
        <v>0.59</v>
      </c>
      <c r="X34" s="196">
        <v>2.2400000000000002</v>
      </c>
      <c r="Y34" s="196">
        <v>0</v>
      </c>
      <c r="Z34" s="196">
        <v>4.95</v>
      </c>
      <c r="AA34" s="196">
        <v>1.61</v>
      </c>
      <c r="AB34" s="196">
        <v>0</v>
      </c>
      <c r="AC34" s="196">
        <v>0</v>
      </c>
      <c r="AD34" s="196">
        <v>12.67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232.99</v>
      </c>
      <c r="AP34" s="196">
        <v>0</v>
      </c>
      <c r="AQ34" s="196">
        <v>0</v>
      </c>
      <c r="AR34" s="196">
        <v>13.37</v>
      </c>
      <c r="AS34" s="196">
        <v>15.74</v>
      </c>
      <c r="AT34" s="196">
        <v>40.72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1.01</v>
      </c>
      <c r="Q35" s="196">
        <v>0.19</v>
      </c>
      <c r="R35" s="196">
        <v>0.76</v>
      </c>
      <c r="S35" s="196">
        <v>0.47</v>
      </c>
      <c r="T35" s="196">
        <v>0</v>
      </c>
      <c r="U35" s="196">
        <v>2.08</v>
      </c>
      <c r="V35" s="196">
        <v>0.37</v>
      </c>
      <c r="W35" s="196">
        <v>0.59</v>
      </c>
      <c r="X35" s="196">
        <v>2.2400000000000002</v>
      </c>
      <c r="Y35" s="196">
        <v>0</v>
      </c>
      <c r="Z35" s="196">
        <v>4.95</v>
      </c>
      <c r="AA35" s="196">
        <v>1.61</v>
      </c>
      <c r="AB35" s="196">
        <v>0</v>
      </c>
      <c r="AC35" s="196">
        <v>0</v>
      </c>
      <c r="AD35" s="196">
        <v>12.67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211.99</v>
      </c>
      <c r="AP35" s="196">
        <v>0</v>
      </c>
      <c r="AQ35" s="196">
        <v>0</v>
      </c>
      <c r="AR35" s="196">
        <v>13.37</v>
      </c>
      <c r="AS35" s="196">
        <v>15.74</v>
      </c>
      <c r="AT35" s="196">
        <v>40.72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1.01</v>
      </c>
      <c r="Q36" s="196">
        <v>0.19</v>
      </c>
      <c r="R36" s="196">
        <v>0.76</v>
      </c>
      <c r="S36" s="196">
        <v>0.47</v>
      </c>
      <c r="T36" s="196">
        <v>0</v>
      </c>
      <c r="U36" s="196">
        <v>2.08</v>
      </c>
      <c r="V36" s="196">
        <v>0.37</v>
      </c>
      <c r="W36" s="196">
        <v>0.59</v>
      </c>
      <c r="X36" s="196">
        <v>2.2400000000000002</v>
      </c>
      <c r="Y36" s="196">
        <v>0</v>
      </c>
      <c r="Z36" s="196">
        <v>4.95</v>
      </c>
      <c r="AA36" s="196">
        <v>1.61</v>
      </c>
      <c r="AB36" s="196">
        <v>0</v>
      </c>
      <c r="AC36" s="196">
        <v>0</v>
      </c>
      <c r="AD36" s="196">
        <v>12.67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206.99</v>
      </c>
      <c r="AP36" s="196">
        <v>0</v>
      </c>
      <c r="AQ36" s="196">
        <v>0</v>
      </c>
      <c r="AR36" s="196">
        <v>13.37</v>
      </c>
      <c r="AS36" s="196">
        <v>15.74</v>
      </c>
      <c r="AT36" s="196">
        <v>40.72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1.01</v>
      </c>
      <c r="Q37" s="196">
        <v>0.19</v>
      </c>
      <c r="R37" s="196">
        <v>0.76</v>
      </c>
      <c r="S37" s="196">
        <v>0.47</v>
      </c>
      <c r="T37" s="196">
        <v>0</v>
      </c>
      <c r="U37" s="196">
        <v>2.08</v>
      </c>
      <c r="V37" s="196">
        <v>0.37</v>
      </c>
      <c r="W37" s="196">
        <v>0.56999999999999995</v>
      </c>
      <c r="X37" s="196">
        <v>2.2400000000000002</v>
      </c>
      <c r="Y37" s="196">
        <v>0</v>
      </c>
      <c r="Z37" s="196">
        <v>4.95</v>
      </c>
      <c r="AA37" s="196">
        <v>1.61</v>
      </c>
      <c r="AB37" s="196">
        <v>0</v>
      </c>
      <c r="AC37" s="196">
        <v>0</v>
      </c>
      <c r="AD37" s="196">
        <v>12.67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168.99</v>
      </c>
      <c r="AP37" s="196">
        <v>0</v>
      </c>
      <c r="AQ37" s="196">
        <v>0</v>
      </c>
      <c r="AR37" s="196">
        <v>13.37</v>
      </c>
      <c r="AS37" s="196">
        <v>15.74</v>
      </c>
      <c r="AT37" s="196">
        <v>40.72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1.01</v>
      </c>
      <c r="Q38" s="196">
        <v>0.19</v>
      </c>
      <c r="R38" s="196">
        <v>0.76</v>
      </c>
      <c r="S38" s="196">
        <v>0.47</v>
      </c>
      <c r="T38" s="196">
        <v>0</v>
      </c>
      <c r="U38" s="196">
        <v>2.08</v>
      </c>
      <c r="V38" s="196">
        <v>0.37</v>
      </c>
      <c r="W38" s="196">
        <v>0.56999999999999995</v>
      </c>
      <c r="X38" s="196">
        <v>2.2400000000000002</v>
      </c>
      <c r="Y38" s="196">
        <v>0</v>
      </c>
      <c r="Z38" s="196">
        <v>4.95</v>
      </c>
      <c r="AA38" s="196">
        <v>1.61</v>
      </c>
      <c r="AB38" s="196">
        <v>0</v>
      </c>
      <c r="AC38" s="196">
        <v>0</v>
      </c>
      <c r="AD38" s="196">
        <v>12.67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175.99</v>
      </c>
      <c r="AP38" s="196">
        <v>0</v>
      </c>
      <c r="AQ38" s="196">
        <v>0</v>
      </c>
      <c r="AR38" s="196">
        <v>13.37</v>
      </c>
      <c r="AS38" s="196">
        <v>15.74</v>
      </c>
      <c r="AT38" s="196">
        <v>40.72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1.01</v>
      </c>
      <c r="Q39" s="196">
        <v>0.19</v>
      </c>
      <c r="R39" s="196">
        <v>0.76</v>
      </c>
      <c r="S39" s="196">
        <v>0.47</v>
      </c>
      <c r="T39" s="196">
        <v>0</v>
      </c>
      <c r="U39" s="196">
        <v>2.08</v>
      </c>
      <c r="V39" s="196">
        <v>0.37</v>
      </c>
      <c r="W39" s="196">
        <v>0.56999999999999995</v>
      </c>
      <c r="X39" s="196">
        <v>2.2400000000000002</v>
      </c>
      <c r="Y39" s="196">
        <v>0</v>
      </c>
      <c r="Z39" s="196">
        <v>4.95</v>
      </c>
      <c r="AA39" s="196">
        <v>1.61</v>
      </c>
      <c r="AB39" s="196">
        <v>0</v>
      </c>
      <c r="AC39" s="196">
        <v>0</v>
      </c>
      <c r="AD39" s="196">
        <v>12.67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175.99</v>
      </c>
      <c r="AP39" s="196">
        <v>0</v>
      </c>
      <c r="AQ39" s="196">
        <v>0</v>
      </c>
      <c r="AR39" s="196">
        <v>13.37</v>
      </c>
      <c r="AS39" s="196">
        <v>15.74</v>
      </c>
      <c r="AT39" s="196">
        <v>40.72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1.01</v>
      </c>
      <c r="Q40" s="196">
        <v>0.19</v>
      </c>
      <c r="R40" s="196">
        <v>0.76</v>
      </c>
      <c r="S40" s="196">
        <v>0.47</v>
      </c>
      <c r="T40" s="196">
        <v>0</v>
      </c>
      <c r="U40" s="196">
        <v>2.08</v>
      </c>
      <c r="V40" s="196">
        <v>0.37</v>
      </c>
      <c r="W40" s="196">
        <v>0.56999999999999995</v>
      </c>
      <c r="X40" s="196">
        <v>2.2400000000000002</v>
      </c>
      <c r="Y40" s="196">
        <v>0</v>
      </c>
      <c r="Z40" s="196">
        <v>4.95</v>
      </c>
      <c r="AA40" s="196">
        <v>1.61</v>
      </c>
      <c r="AB40" s="196">
        <v>0</v>
      </c>
      <c r="AC40" s="196">
        <v>0</v>
      </c>
      <c r="AD40" s="196">
        <v>12.67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149.99</v>
      </c>
      <c r="AP40" s="196">
        <v>0</v>
      </c>
      <c r="AQ40" s="196">
        <v>0</v>
      </c>
      <c r="AR40" s="196">
        <v>13.37</v>
      </c>
      <c r="AS40" s="196">
        <v>15.74</v>
      </c>
      <c r="AT40" s="196">
        <v>40.72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1.01</v>
      </c>
      <c r="Q41" s="196">
        <v>0.19</v>
      </c>
      <c r="R41" s="196">
        <v>0.76</v>
      </c>
      <c r="S41" s="196">
        <v>0.47</v>
      </c>
      <c r="T41" s="196">
        <v>0</v>
      </c>
      <c r="U41" s="196">
        <v>2.08</v>
      </c>
      <c r="V41" s="196">
        <v>0.37</v>
      </c>
      <c r="W41" s="196">
        <v>0.56999999999999995</v>
      </c>
      <c r="X41" s="196">
        <v>2.2400000000000002</v>
      </c>
      <c r="Y41" s="196">
        <v>0</v>
      </c>
      <c r="Z41" s="196">
        <v>4.95</v>
      </c>
      <c r="AA41" s="196">
        <v>1.61</v>
      </c>
      <c r="AB41" s="196">
        <v>0</v>
      </c>
      <c r="AC41" s="196">
        <v>0</v>
      </c>
      <c r="AD41" s="196">
        <v>12.67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231.99</v>
      </c>
      <c r="AP41" s="196">
        <v>0</v>
      </c>
      <c r="AQ41" s="196">
        <v>0</v>
      </c>
      <c r="AR41" s="196">
        <v>13.37</v>
      </c>
      <c r="AS41" s="196">
        <v>15.74</v>
      </c>
      <c r="AT41" s="196">
        <v>40.72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1.01</v>
      </c>
      <c r="Q42" s="196">
        <v>0.19</v>
      </c>
      <c r="R42" s="196">
        <v>0.76</v>
      </c>
      <c r="S42" s="196">
        <v>0.47</v>
      </c>
      <c r="T42" s="196">
        <v>0</v>
      </c>
      <c r="U42" s="196">
        <v>2.08</v>
      </c>
      <c r="V42" s="196">
        <v>0.37</v>
      </c>
      <c r="W42" s="196">
        <v>0.56999999999999995</v>
      </c>
      <c r="X42" s="196">
        <v>2.2400000000000002</v>
      </c>
      <c r="Y42" s="196">
        <v>0</v>
      </c>
      <c r="Z42" s="196">
        <v>4.95</v>
      </c>
      <c r="AA42" s="196">
        <v>1.61</v>
      </c>
      <c r="AB42" s="196">
        <v>0</v>
      </c>
      <c r="AC42" s="196">
        <v>0</v>
      </c>
      <c r="AD42" s="196">
        <v>12.67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230.99</v>
      </c>
      <c r="AP42" s="196">
        <v>0</v>
      </c>
      <c r="AQ42" s="196">
        <v>0</v>
      </c>
      <c r="AR42" s="196">
        <v>13.37</v>
      </c>
      <c r="AS42" s="196">
        <v>15.74</v>
      </c>
      <c r="AT42" s="196">
        <v>40.72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20.63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1.01</v>
      </c>
      <c r="Q43" s="196">
        <v>0.19</v>
      </c>
      <c r="R43" s="196">
        <v>0.76</v>
      </c>
      <c r="S43" s="196">
        <v>0.47</v>
      </c>
      <c r="T43" s="196">
        <v>0</v>
      </c>
      <c r="U43" s="196">
        <v>2.08</v>
      </c>
      <c r="V43" s="196">
        <v>0.37</v>
      </c>
      <c r="W43" s="196">
        <v>0.56999999999999995</v>
      </c>
      <c r="X43" s="196">
        <v>2.2400000000000002</v>
      </c>
      <c r="Y43" s="196">
        <v>0</v>
      </c>
      <c r="Z43" s="196">
        <v>4.95</v>
      </c>
      <c r="AA43" s="196">
        <v>1.61</v>
      </c>
      <c r="AB43" s="196">
        <v>0</v>
      </c>
      <c r="AC43" s="196">
        <v>0</v>
      </c>
      <c r="AD43" s="196">
        <v>12.67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135.99</v>
      </c>
      <c r="AP43" s="196">
        <v>0</v>
      </c>
      <c r="AQ43" s="196">
        <v>0</v>
      </c>
      <c r="AR43" s="196">
        <v>13.37</v>
      </c>
      <c r="AS43" s="196">
        <v>15.74</v>
      </c>
      <c r="AT43" s="196">
        <v>40.72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20.63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1.01</v>
      </c>
      <c r="Q44" s="196">
        <v>0.19</v>
      </c>
      <c r="R44" s="196">
        <v>0.76</v>
      </c>
      <c r="S44" s="196">
        <v>0.47</v>
      </c>
      <c r="T44" s="196">
        <v>0</v>
      </c>
      <c r="U44" s="196">
        <v>2.08</v>
      </c>
      <c r="V44" s="196">
        <v>0.37</v>
      </c>
      <c r="W44" s="196">
        <v>0.56999999999999995</v>
      </c>
      <c r="X44" s="196">
        <v>2.2400000000000002</v>
      </c>
      <c r="Y44" s="196">
        <v>0</v>
      </c>
      <c r="Z44" s="196">
        <v>4.95</v>
      </c>
      <c r="AA44" s="196">
        <v>1.61</v>
      </c>
      <c r="AB44" s="196">
        <v>0</v>
      </c>
      <c r="AC44" s="196">
        <v>0</v>
      </c>
      <c r="AD44" s="196">
        <v>12.67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118.99</v>
      </c>
      <c r="AP44" s="196">
        <v>0</v>
      </c>
      <c r="AQ44" s="196">
        <v>0</v>
      </c>
      <c r="AR44" s="196">
        <v>13.15</v>
      </c>
      <c r="AS44" s="196">
        <v>15.74</v>
      </c>
      <c r="AT44" s="196">
        <v>40.72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20.63</v>
      </c>
      <c r="L45" s="196">
        <v>0.39</v>
      </c>
      <c r="M45" s="196">
        <v>2.59</v>
      </c>
      <c r="N45" s="196">
        <v>1.05</v>
      </c>
      <c r="O45" s="196">
        <v>2.97</v>
      </c>
      <c r="P45" s="196">
        <v>1.01</v>
      </c>
      <c r="Q45" s="196">
        <v>0.19</v>
      </c>
      <c r="R45" s="196">
        <v>0.76</v>
      </c>
      <c r="S45" s="196">
        <v>0.47</v>
      </c>
      <c r="T45" s="196">
        <v>0</v>
      </c>
      <c r="U45" s="196">
        <v>2.08</v>
      </c>
      <c r="V45" s="196">
        <v>0.37</v>
      </c>
      <c r="W45" s="196">
        <v>0.56999999999999995</v>
      </c>
      <c r="X45" s="196">
        <v>2.2400000000000002</v>
      </c>
      <c r="Y45" s="196">
        <v>0</v>
      </c>
      <c r="Z45" s="196">
        <v>4.95</v>
      </c>
      <c r="AA45" s="196">
        <v>1.61</v>
      </c>
      <c r="AB45" s="196">
        <v>0</v>
      </c>
      <c r="AC45" s="196">
        <v>0</v>
      </c>
      <c r="AD45" s="196">
        <v>12.67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129.99</v>
      </c>
      <c r="AP45" s="196">
        <v>0</v>
      </c>
      <c r="AQ45" s="196">
        <v>0</v>
      </c>
      <c r="AR45" s="196">
        <v>13.15</v>
      </c>
      <c r="AS45" s="196">
        <v>15.74</v>
      </c>
      <c r="AT45" s="196">
        <v>40.72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20.63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1.01</v>
      </c>
      <c r="Q46" s="196">
        <v>0.19</v>
      </c>
      <c r="R46" s="196">
        <v>0.76</v>
      </c>
      <c r="S46" s="196">
        <v>0.47</v>
      </c>
      <c r="T46" s="196">
        <v>0</v>
      </c>
      <c r="U46" s="196">
        <v>2.08</v>
      </c>
      <c r="V46" s="196">
        <v>0.37</v>
      </c>
      <c r="W46" s="196">
        <v>0.56999999999999995</v>
      </c>
      <c r="X46" s="196">
        <v>2.2400000000000002</v>
      </c>
      <c r="Y46" s="196">
        <v>0</v>
      </c>
      <c r="Z46" s="196">
        <v>4.95</v>
      </c>
      <c r="AA46" s="196">
        <v>1.61</v>
      </c>
      <c r="AB46" s="196">
        <v>0</v>
      </c>
      <c r="AC46" s="196">
        <v>0</v>
      </c>
      <c r="AD46" s="196">
        <v>12.67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153.99</v>
      </c>
      <c r="AP46" s="196">
        <v>0</v>
      </c>
      <c r="AQ46" s="196">
        <v>0</v>
      </c>
      <c r="AR46" s="196">
        <v>13.15</v>
      </c>
      <c r="AS46" s="196">
        <v>15.74</v>
      </c>
      <c r="AT46" s="196">
        <v>40.72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6.69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20.63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1.01</v>
      </c>
      <c r="Q47" s="196">
        <v>0.19</v>
      </c>
      <c r="R47" s="196">
        <v>0.76</v>
      </c>
      <c r="S47" s="196">
        <v>0.47</v>
      </c>
      <c r="T47" s="196">
        <v>0</v>
      </c>
      <c r="U47" s="196">
        <v>2.08</v>
      </c>
      <c r="V47" s="196">
        <v>0.37</v>
      </c>
      <c r="W47" s="196">
        <v>0.56999999999999995</v>
      </c>
      <c r="X47" s="196">
        <v>2.2400000000000002</v>
      </c>
      <c r="Y47" s="196">
        <v>0</v>
      </c>
      <c r="Z47" s="196">
        <v>4.95</v>
      </c>
      <c r="AA47" s="196">
        <v>1.61</v>
      </c>
      <c r="AB47" s="196">
        <v>0</v>
      </c>
      <c r="AC47" s="196">
        <v>0</v>
      </c>
      <c r="AD47" s="196">
        <v>12.67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-17.78</v>
      </c>
      <c r="AL47" s="196">
        <v>0</v>
      </c>
      <c r="AM47" s="196">
        <v>0</v>
      </c>
      <c r="AN47" s="196">
        <v>0</v>
      </c>
      <c r="AO47" s="196">
        <v>77.989999999999995</v>
      </c>
      <c r="AP47" s="196">
        <v>0</v>
      </c>
      <c r="AQ47" s="196">
        <v>0</v>
      </c>
      <c r="AR47" s="196">
        <v>13.15</v>
      </c>
      <c r="AS47" s="196">
        <v>15.74</v>
      </c>
      <c r="AT47" s="196">
        <v>40.72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6.69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20.64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1.01</v>
      </c>
      <c r="Q48" s="196">
        <v>0.19</v>
      </c>
      <c r="R48" s="196">
        <v>0.76</v>
      </c>
      <c r="S48" s="196">
        <v>0.47</v>
      </c>
      <c r="T48" s="196">
        <v>0</v>
      </c>
      <c r="U48" s="196">
        <v>2.08</v>
      </c>
      <c r="V48" s="196">
        <v>0.37</v>
      </c>
      <c r="W48" s="196">
        <v>0.56999999999999995</v>
      </c>
      <c r="X48" s="196">
        <v>2.2400000000000002</v>
      </c>
      <c r="Y48" s="196">
        <v>0</v>
      </c>
      <c r="Z48" s="196">
        <v>4.95</v>
      </c>
      <c r="AA48" s="196">
        <v>1.61</v>
      </c>
      <c r="AB48" s="196">
        <v>0</v>
      </c>
      <c r="AC48" s="196">
        <v>0</v>
      </c>
      <c r="AD48" s="196">
        <v>12.67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-17.78</v>
      </c>
      <c r="AL48" s="196">
        <v>0</v>
      </c>
      <c r="AM48" s="196">
        <v>0</v>
      </c>
      <c r="AN48" s="196">
        <v>0</v>
      </c>
      <c r="AO48" s="196">
        <v>90.99</v>
      </c>
      <c r="AP48" s="196">
        <v>0</v>
      </c>
      <c r="AQ48" s="196">
        <v>0</v>
      </c>
      <c r="AR48" s="196">
        <v>13.15</v>
      </c>
      <c r="AS48" s="196">
        <v>15.36</v>
      </c>
      <c r="AT48" s="196">
        <v>40.92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6.69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20.64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1.01</v>
      </c>
      <c r="Q49" s="196">
        <v>0.19</v>
      </c>
      <c r="R49" s="196">
        <v>0.76</v>
      </c>
      <c r="S49" s="196">
        <v>0.47</v>
      </c>
      <c r="T49" s="196">
        <v>0</v>
      </c>
      <c r="U49" s="196">
        <v>2.08</v>
      </c>
      <c r="V49" s="196">
        <v>0.37</v>
      </c>
      <c r="W49" s="196">
        <v>0.56999999999999995</v>
      </c>
      <c r="X49" s="196">
        <v>2.2400000000000002</v>
      </c>
      <c r="Y49" s="196">
        <v>0</v>
      </c>
      <c r="Z49" s="196">
        <v>4.95</v>
      </c>
      <c r="AA49" s="196">
        <v>1.61</v>
      </c>
      <c r="AB49" s="196">
        <v>0</v>
      </c>
      <c r="AC49" s="196">
        <v>0</v>
      </c>
      <c r="AD49" s="196">
        <v>25.13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-17.78</v>
      </c>
      <c r="AL49" s="196">
        <v>0</v>
      </c>
      <c r="AM49" s="196">
        <v>0</v>
      </c>
      <c r="AN49" s="196">
        <v>0</v>
      </c>
      <c r="AO49" s="196">
        <v>125.99</v>
      </c>
      <c r="AP49" s="196">
        <v>0</v>
      </c>
      <c r="AQ49" s="196">
        <v>0</v>
      </c>
      <c r="AR49" s="196">
        <v>13.15</v>
      </c>
      <c r="AS49" s="196">
        <v>15.36</v>
      </c>
      <c r="AT49" s="196">
        <v>40.92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6.69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20.64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1.01</v>
      </c>
      <c r="Q50" s="196">
        <v>0.19</v>
      </c>
      <c r="R50" s="196">
        <v>0.76</v>
      </c>
      <c r="S50" s="196">
        <v>0.47</v>
      </c>
      <c r="T50" s="196">
        <v>0</v>
      </c>
      <c r="U50" s="196">
        <v>2.08</v>
      </c>
      <c r="V50" s="196">
        <v>0.37</v>
      </c>
      <c r="W50" s="196">
        <v>0.56999999999999995</v>
      </c>
      <c r="X50" s="196">
        <v>2.2400000000000002</v>
      </c>
      <c r="Y50" s="196">
        <v>0</v>
      </c>
      <c r="Z50" s="196">
        <v>4.95</v>
      </c>
      <c r="AA50" s="196">
        <v>1.61</v>
      </c>
      <c r="AB50" s="196">
        <v>0</v>
      </c>
      <c r="AC50" s="196">
        <v>0</v>
      </c>
      <c r="AD50" s="196">
        <v>25.13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-17.78</v>
      </c>
      <c r="AL50" s="196">
        <v>0</v>
      </c>
      <c r="AM50" s="196">
        <v>0</v>
      </c>
      <c r="AN50" s="196">
        <v>0</v>
      </c>
      <c r="AO50" s="196">
        <v>172.99</v>
      </c>
      <c r="AP50" s="196">
        <v>0</v>
      </c>
      <c r="AQ50" s="196">
        <v>0</v>
      </c>
      <c r="AR50" s="196">
        <v>13.15</v>
      </c>
      <c r="AS50" s="196">
        <v>15.36</v>
      </c>
      <c r="AT50" s="196">
        <v>40.92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6.69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20.64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1.01</v>
      </c>
      <c r="Q51" s="196">
        <v>0.19</v>
      </c>
      <c r="R51" s="196">
        <v>0.76</v>
      </c>
      <c r="S51" s="196">
        <v>0.47</v>
      </c>
      <c r="T51" s="196">
        <v>0</v>
      </c>
      <c r="U51" s="196">
        <v>2.08</v>
      </c>
      <c r="V51" s="196">
        <v>0.37</v>
      </c>
      <c r="W51" s="196">
        <v>0.56999999999999995</v>
      </c>
      <c r="X51" s="196">
        <v>2.2400000000000002</v>
      </c>
      <c r="Y51" s="196">
        <v>0</v>
      </c>
      <c r="Z51" s="196">
        <v>4.95</v>
      </c>
      <c r="AA51" s="196">
        <v>1.61</v>
      </c>
      <c r="AB51" s="196">
        <v>0</v>
      </c>
      <c r="AC51" s="196">
        <v>0</v>
      </c>
      <c r="AD51" s="196">
        <v>25.13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-17.78</v>
      </c>
      <c r="AL51" s="196">
        <v>0</v>
      </c>
      <c r="AM51" s="196">
        <v>0</v>
      </c>
      <c r="AN51" s="196">
        <v>0</v>
      </c>
      <c r="AO51" s="196">
        <v>165.21</v>
      </c>
      <c r="AP51" s="196">
        <v>0</v>
      </c>
      <c r="AQ51" s="196">
        <v>0</v>
      </c>
      <c r="AR51" s="196">
        <v>13.15</v>
      </c>
      <c r="AS51" s="196">
        <v>15.36</v>
      </c>
      <c r="AT51" s="196">
        <v>40.92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6.69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20.64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1.01</v>
      </c>
      <c r="Q52" s="196">
        <v>0.56999999999999995</v>
      </c>
      <c r="R52" s="196">
        <v>0.76</v>
      </c>
      <c r="S52" s="196">
        <v>0.47</v>
      </c>
      <c r="T52" s="196">
        <v>0</v>
      </c>
      <c r="U52" s="196">
        <v>2.08</v>
      </c>
      <c r="V52" s="196">
        <v>0.37</v>
      </c>
      <c r="W52" s="196">
        <v>0.56999999999999995</v>
      </c>
      <c r="X52" s="196">
        <v>2.2400000000000002</v>
      </c>
      <c r="Y52" s="196">
        <v>0</v>
      </c>
      <c r="Z52" s="196">
        <v>4.95</v>
      </c>
      <c r="AA52" s="196">
        <v>1.61</v>
      </c>
      <c r="AB52" s="196">
        <v>0</v>
      </c>
      <c r="AC52" s="196">
        <v>0</v>
      </c>
      <c r="AD52" s="196">
        <v>25.13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135.21</v>
      </c>
      <c r="AP52" s="196">
        <v>0</v>
      </c>
      <c r="AQ52" s="196">
        <v>0</v>
      </c>
      <c r="AR52" s="196">
        <v>13.15</v>
      </c>
      <c r="AS52" s="196">
        <v>15.36</v>
      </c>
      <c r="AT52" s="196">
        <v>40.92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6.69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20.65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1.01</v>
      </c>
      <c r="Q53" s="196">
        <v>1.07</v>
      </c>
      <c r="R53" s="196">
        <v>0.76</v>
      </c>
      <c r="S53" s="196">
        <v>0.47</v>
      </c>
      <c r="T53" s="196">
        <v>0</v>
      </c>
      <c r="U53" s="196">
        <v>2.08</v>
      </c>
      <c r="V53" s="196">
        <v>0.37</v>
      </c>
      <c r="W53" s="196">
        <v>0.56999999999999995</v>
      </c>
      <c r="X53" s="196">
        <v>2.2400000000000002</v>
      </c>
      <c r="Y53" s="196">
        <v>0</v>
      </c>
      <c r="Z53" s="196">
        <v>4.95</v>
      </c>
      <c r="AA53" s="196">
        <v>1.61</v>
      </c>
      <c r="AB53" s="196">
        <v>0</v>
      </c>
      <c r="AC53" s="196">
        <v>0</v>
      </c>
      <c r="AD53" s="196">
        <v>25.13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185.21</v>
      </c>
      <c r="AP53" s="196">
        <v>0</v>
      </c>
      <c r="AQ53" s="196">
        <v>0</v>
      </c>
      <c r="AR53" s="196">
        <v>13.15</v>
      </c>
      <c r="AS53" s="196">
        <v>15.36</v>
      </c>
      <c r="AT53" s="196">
        <v>40.92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6.69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20.65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1.01</v>
      </c>
      <c r="Q54" s="196">
        <v>1.57</v>
      </c>
      <c r="R54" s="196">
        <v>0.76</v>
      </c>
      <c r="S54" s="196">
        <v>0.47</v>
      </c>
      <c r="T54" s="196">
        <v>0</v>
      </c>
      <c r="U54" s="196">
        <v>2.08</v>
      </c>
      <c r="V54" s="196">
        <v>0.37</v>
      </c>
      <c r="W54" s="196">
        <v>0.56999999999999995</v>
      </c>
      <c r="X54" s="196">
        <v>2.2400000000000002</v>
      </c>
      <c r="Y54" s="196">
        <v>0</v>
      </c>
      <c r="Z54" s="196">
        <v>4.95</v>
      </c>
      <c r="AA54" s="196">
        <v>1.61</v>
      </c>
      <c r="AB54" s="196">
        <v>0</v>
      </c>
      <c r="AC54" s="196">
        <v>0</v>
      </c>
      <c r="AD54" s="196">
        <v>25.13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13.15</v>
      </c>
      <c r="AS54" s="196">
        <v>15.36</v>
      </c>
      <c r="AT54" s="196">
        <v>40.92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6.69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49.06</v>
      </c>
      <c r="L55" s="196">
        <v>0.39</v>
      </c>
      <c r="M55" s="196">
        <v>2.59</v>
      </c>
      <c r="N55" s="196">
        <v>1.05</v>
      </c>
      <c r="O55" s="196">
        <v>2.97</v>
      </c>
      <c r="P55" s="196">
        <v>1.01</v>
      </c>
      <c r="Q55" s="196">
        <v>2.0699999999999998</v>
      </c>
      <c r="R55" s="196">
        <v>0.75</v>
      </c>
      <c r="S55" s="196">
        <v>0.47</v>
      </c>
      <c r="T55" s="196">
        <v>0</v>
      </c>
      <c r="U55" s="196">
        <v>2.08</v>
      </c>
      <c r="V55" s="196">
        <v>0.37</v>
      </c>
      <c r="W55" s="196">
        <v>0.56999999999999995</v>
      </c>
      <c r="X55" s="196">
        <v>2.2400000000000002</v>
      </c>
      <c r="Y55" s="196">
        <v>0</v>
      </c>
      <c r="Z55" s="196">
        <v>4.95</v>
      </c>
      <c r="AA55" s="196">
        <v>1.6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13.15</v>
      </c>
      <c r="AS55" s="196">
        <v>15.36</v>
      </c>
      <c r="AT55" s="196">
        <v>40.92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6.69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97.04</v>
      </c>
      <c r="L56" s="196">
        <v>0.39</v>
      </c>
      <c r="M56" s="196">
        <v>2.59</v>
      </c>
      <c r="N56" s="196">
        <v>1.05</v>
      </c>
      <c r="O56" s="196">
        <v>2.97</v>
      </c>
      <c r="P56" s="196">
        <v>1.01</v>
      </c>
      <c r="Q56" s="196">
        <v>2.57</v>
      </c>
      <c r="R56" s="196">
        <v>0.75</v>
      </c>
      <c r="S56" s="196">
        <v>0.47</v>
      </c>
      <c r="T56" s="196">
        <v>0</v>
      </c>
      <c r="U56" s="196">
        <v>2.08</v>
      </c>
      <c r="V56" s="196">
        <v>0</v>
      </c>
      <c r="W56" s="196">
        <v>0.6</v>
      </c>
      <c r="X56" s="196">
        <v>2.2400000000000002</v>
      </c>
      <c r="Y56" s="196">
        <v>0</v>
      </c>
      <c r="Z56" s="196">
        <v>4.95</v>
      </c>
      <c r="AA56" s="196">
        <v>1.6</v>
      </c>
      <c r="AB56" s="196">
        <v>0</v>
      </c>
      <c r="AC56" s="196">
        <v>17.440000000000001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12.91</v>
      </c>
      <c r="AS56" s="196">
        <v>15.36</v>
      </c>
      <c r="AT56" s="196">
        <v>40.92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6.69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145.01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1.01</v>
      </c>
      <c r="Q57" s="196">
        <v>3.07</v>
      </c>
      <c r="R57" s="196">
        <v>0.75</v>
      </c>
      <c r="S57" s="196">
        <v>0.47</v>
      </c>
      <c r="T57" s="196">
        <v>0</v>
      </c>
      <c r="U57" s="196">
        <v>2.08</v>
      </c>
      <c r="V57" s="196">
        <v>0.36</v>
      </c>
      <c r="W57" s="196">
        <v>0.56999999999999995</v>
      </c>
      <c r="X57" s="196">
        <v>2.2400000000000002</v>
      </c>
      <c r="Y57" s="196">
        <v>0</v>
      </c>
      <c r="Z57" s="196">
        <v>4.95</v>
      </c>
      <c r="AA57" s="196">
        <v>1.6</v>
      </c>
      <c r="AB57" s="196">
        <v>0</v>
      </c>
      <c r="AC57" s="196">
        <v>17.440000000000001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12.91</v>
      </c>
      <c r="AS57" s="196">
        <v>15.36</v>
      </c>
      <c r="AT57" s="196">
        <v>40.92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6.69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192.99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1.01</v>
      </c>
      <c r="Q58" s="196">
        <v>3.32</v>
      </c>
      <c r="R58" s="196">
        <v>0.75</v>
      </c>
      <c r="S58" s="196">
        <v>0.47</v>
      </c>
      <c r="T58" s="196">
        <v>0</v>
      </c>
      <c r="U58" s="196">
        <v>2.08</v>
      </c>
      <c r="V58" s="196">
        <v>0.36</v>
      </c>
      <c r="W58" s="196">
        <v>0.6</v>
      </c>
      <c r="X58" s="196">
        <v>2.2400000000000002</v>
      </c>
      <c r="Y58" s="196">
        <v>0</v>
      </c>
      <c r="Z58" s="196">
        <v>4.95</v>
      </c>
      <c r="AA58" s="196">
        <v>1.6</v>
      </c>
      <c r="AB58" s="196">
        <v>0</v>
      </c>
      <c r="AC58" s="196">
        <v>17.440000000000001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12.91</v>
      </c>
      <c r="AS58" s="196">
        <v>15.36</v>
      </c>
      <c r="AT58" s="196">
        <v>40.92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6.69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240.96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1.01</v>
      </c>
      <c r="Q59" s="196">
        <v>3.32</v>
      </c>
      <c r="R59" s="196">
        <v>0.75</v>
      </c>
      <c r="S59" s="196">
        <v>0.47</v>
      </c>
      <c r="T59" s="196">
        <v>0</v>
      </c>
      <c r="U59" s="196">
        <v>2.08</v>
      </c>
      <c r="V59" s="196">
        <v>0.36</v>
      </c>
      <c r="W59" s="196">
        <v>0.56999999999999995</v>
      </c>
      <c r="X59" s="196">
        <v>2.2400000000000002</v>
      </c>
      <c r="Y59" s="196">
        <v>0</v>
      </c>
      <c r="Z59" s="196">
        <v>4.95</v>
      </c>
      <c r="AA59" s="196">
        <v>1.6</v>
      </c>
      <c r="AB59" s="196">
        <v>0</v>
      </c>
      <c r="AC59" s="196">
        <v>17.440000000000001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12.91</v>
      </c>
      <c r="AS59" s="196">
        <v>15.36</v>
      </c>
      <c r="AT59" s="196">
        <v>40.92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6.69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240.96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1.01</v>
      </c>
      <c r="Q60" s="196">
        <v>3.32</v>
      </c>
      <c r="R60" s="196">
        <v>0.75</v>
      </c>
      <c r="S60" s="196">
        <v>0.47</v>
      </c>
      <c r="T60" s="196">
        <v>0</v>
      </c>
      <c r="U60" s="196">
        <v>2.08</v>
      </c>
      <c r="V60" s="196">
        <v>0.36</v>
      </c>
      <c r="W60" s="196">
        <v>0.56999999999999995</v>
      </c>
      <c r="X60" s="196">
        <v>2.2400000000000002</v>
      </c>
      <c r="Y60" s="196">
        <v>0</v>
      </c>
      <c r="Z60" s="196">
        <v>4.95</v>
      </c>
      <c r="AA60" s="196">
        <v>1.6</v>
      </c>
      <c r="AB60" s="196">
        <v>0</v>
      </c>
      <c r="AC60" s="196">
        <v>17.440000000000001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12.91</v>
      </c>
      <c r="AS60" s="196">
        <v>15.36</v>
      </c>
      <c r="AT60" s="196">
        <v>40.92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6.69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240.96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1.01</v>
      </c>
      <c r="Q61" s="196">
        <v>3.32</v>
      </c>
      <c r="R61" s="196">
        <v>0.75</v>
      </c>
      <c r="S61" s="196">
        <v>0.47</v>
      </c>
      <c r="T61" s="196">
        <v>0</v>
      </c>
      <c r="U61" s="196">
        <v>2.08</v>
      </c>
      <c r="V61" s="196">
        <v>0.36</v>
      </c>
      <c r="W61" s="196">
        <v>0.56999999999999995</v>
      </c>
      <c r="X61" s="196">
        <v>2.2400000000000002</v>
      </c>
      <c r="Y61" s="196">
        <v>0</v>
      </c>
      <c r="Z61" s="196">
        <v>4.95</v>
      </c>
      <c r="AA61" s="196">
        <v>1.6</v>
      </c>
      <c r="AB61" s="196">
        <v>0</v>
      </c>
      <c r="AC61" s="196">
        <v>17.440000000000001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12.91</v>
      </c>
      <c r="AS61" s="196">
        <v>15.36</v>
      </c>
      <c r="AT61" s="196">
        <v>40.92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6.69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240.96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1.01</v>
      </c>
      <c r="Q62" s="196">
        <v>3.32</v>
      </c>
      <c r="R62" s="196">
        <v>0.75</v>
      </c>
      <c r="S62" s="196">
        <v>0.47</v>
      </c>
      <c r="T62" s="196">
        <v>0</v>
      </c>
      <c r="U62" s="196">
        <v>2.08</v>
      </c>
      <c r="V62" s="196">
        <v>0.36</v>
      </c>
      <c r="W62" s="196">
        <v>0.56999999999999995</v>
      </c>
      <c r="X62" s="196">
        <v>2.2400000000000002</v>
      </c>
      <c r="Y62" s="196">
        <v>0</v>
      </c>
      <c r="Z62" s="196">
        <v>4.95</v>
      </c>
      <c r="AA62" s="196">
        <v>1.6</v>
      </c>
      <c r="AB62" s="196">
        <v>0</v>
      </c>
      <c r="AC62" s="196">
        <v>17.440000000000001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12.91</v>
      </c>
      <c r="AS62" s="196">
        <v>15.36</v>
      </c>
      <c r="AT62" s="196">
        <v>40.92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6.69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240.96</v>
      </c>
      <c r="L63" s="196">
        <v>0.39</v>
      </c>
      <c r="M63" s="196">
        <v>2.59</v>
      </c>
      <c r="N63" s="196">
        <v>1.05</v>
      </c>
      <c r="O63" s="196">
        <v>2.97</v>
      </c>
      <c r="P63" s="196">
        <v>1.01</v>
      </c>
      <c r="Q63" s="196">
        <v>3.32</v>
      </c>
      <c r="R63" s="196">
        <v>0.75</v>
      </c>
      <c r="S63" s="196">
        <v>0.47</v>
      </c>
      <c r="T63" s="196">
        <v>0</v>
      </c>
      <c r="U63" s="196">
        <v>2.08</v>
      </c>
      <c r="V63" s="196">
        <v>0.36</v>
      </c>
      <c r="W63" s="196">
        <v>0.56999999999999995</v>
      </c>
      <c r="X63" s="196">
        <v>2.2400000000000002</v>
      </c>
      <c r="Y63" s="196">
        <v>0</v>
      </c>
      <c r="Z63" s="196">
        <v>4.95</v>
      </c>
      <c r="AA63" s="196">
        <v>1.6</v>
      </c>
      <c r="AB63" s="196">
        <v>0</v>
      </c>
      <c r="AC63" s="196">
        <v>17.440000000000001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12.91</v>
      </c>
      <c r="AS63" s="196">
        <v>15.36</v>
      </c>
      <c r="AT63" s="196">
        <v>40.92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6.69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192.99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1.01</v>
      </c>
      <c r="Q64" s="196">
        <v>3.32</v>
      </c>
      <c r="R64" s="196">
        <v>0.75</v>
      </c>
      <c r="S64" s="196">
        <v>0.47</v>
      </c>
      <c r="T64" s="196">
        <v>0</v>
      </c>
      <c r="U64" s="196">
        <v>2.08</v>
      </c>
      <c r="V64" s="196">
        <v>0.36</v>
      </c>
      <c r="W64" s="196">
        <v>0.56999999999999995</v>
      </c>
      <c r="X64" s="196">
        <v>2.2400000000000002</v>
      </c>
      <c r="Y64" s="196">
        <v>0</v>
      </c>
      <c r="Z64" s="196">
        <v>4.95</v>
      </c>
      <c r="AA64" s="196">
        <v>1.6</v>
      </c>
      <c r="AB64" s="196">
        <v>0</v>
      </c>
      <c r="AC64" s="196">
        <v>17.440000000000001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12.91</v>
      </c>
      <c r="AS64" s="196">
        <v>15.36</v>
      </c>
      <c r="AT64" s="196">
        <v>40.92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6.69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145.01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1.01</v>
      </c>
      <c r="Q65" s="196">
        <v>3.32</v>
      </c>
      <c r="R65" s="196">
        <v>0.75</v>
      </c>
      <c r="S65" s="196">
        <v>0.47</v>
      </c>
      <c r="T65" s="196">
        <v>0</v>
      </c>
      <c r="U65" s="196">
        <v>2.08</v>
      </c>
      <c r="V65" s="196">
        <v>0.37</v>
      </c>
      <c r="W65" s="196">
        <v>0.56999999999999995</v>
      </c>
      <c r="X65" s="196">
        <v>2.2400000000000002</v>
      </c>
      <c r="Y65" s="196">
        <v>0</v>
      </c>
      <c r="Z65" s="196">
        <v>4.95</v>
      </c>
      <c r="AA65" s="196">
        <v>1.6</v>
      </c>
      <c r="AB65" s="196">
        <v>0</v>
      </c>
      <c r="AC65" s="196">
        <v>17.440000000000001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12.91</v>
      </c>
      <c r="AS65" s="196">
        <v>15.36</v>
      </c>
      <c r="AT65" s="196">
        <v>40.92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6.69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98.87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1.01</v>
      </c>
      <c r="Q66" s="196">
        <v>4.58</v>
      </c>
      <c r="R66" s="196">
        <v>0.75</v>
      </c>
      <c r="S66" s="196">
        <v>0.47</v>
      </c>
      <c r="T66" s="196">
        <v>0</v>
      </c>
      <c r="U66" s="196">
        <v>2.08</v>
      </c>
      <c r="V66" s="196">
        <v>0.37</v>
      </c>
      <c r="W66" s="196">
        <v>0.56999999999999995</v>
      </c>
      <c r="X66" s="196">
        <v>2.2400000000000002</v>
      </c>
      <c r="Y66" s="196">
        <v>0</v>
      </c>
      <c r="Z66" s="196">
        <v>4.95</v>
      </c>
      <c r="AA66" s="196">
        <v>1.6</v>
      </c>
      <c r="AB66" s="196">
        <v>0</v>
      </c>
      <c r="AC66" s="196">
        <v>17.440000000000001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12.91</v>
      </c>
      <c r="AS66" s="196">
        <v>15.36</v>
      </c>
      <c r="AT66" s="196">
        <v>40.92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6.69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49.06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1.01</v>
      </c>
      <c r="Q67" s="196">
        <v>4.58</v>
      </c>
      <c r="R67" s="196">
        <v>0.75</v>
      </c>
      <c r="S67" s="196">
        <v>0.47</v>
      </c>
      <c r="T67" s="196">
        <v>0</v>
      </c>
      <c r="U67" s="196">
        <v>2.08</v>
      </c>
      <c r="V67" s="196">
        <v>0.37</v>
      </c>
      <c r="W67" s="196">
        <v>0.56999999999999995</v>
      </c>
      <c r="X67" s="196">
        <v>2.2400000000000002</v>
      </c>
      <c r="Y67" s="196">
        <v>0</v>
      </c>
      <c r="Z67" s="196">
        <v>4.95</v>
      </c>
      <c r="AA67" s="196">
        <v>1.6</v>
      </c>
      <c r="AB67" s="196">
        <v>0</v>
      </c>
      <c r="AC67" s="196">
        <v>17.440000000000001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12.91</v>
      </c>
      <c r="AS67" s="196">
        <v>15.36</v>
      </c>
      <c r="AT67" s="196">
        <v>40.92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6.69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20.65</v>
      </c>
      <c r="L68" s="196">
        <v>0.39</v>
      </c>
      <c r="M68" s="196">
        <v>2.59</v>
      </c>
      <c r="N68" s="196">
        <v>1.05</v>
      </c>
      <c r="O68" s="196">
        <v>2.97</v>
      </c>
      <c r="P68" s="196">
        <v>1.01</v>
      </c>
      <c r="Q68" s="196">
        <v>4.58</v>
      </c>
      <c r="R68" s="196">
        <v>0.75</v>
      </c>
      <c r="S68" s="196">
        <v>0.47</v>
      </c>
      <c r="T68" s="196">
        <v>0</v>
      </c>
      <c r="U68" s="196">
        <v>2.08</v>
      </c>
      <c r="V68" s="196">
        <v>0.37</v>
      </c>
      <c r="W68" s="196">
        <v>0.56999999999999995</v>
      </c>
      <c r="X68" s="196">
        <v>2.2400000000000002</v>
      </c>
      <c r="Y68" s="196">
        <v>0</v>
      </c>
      <c r="Z68" s="196">
        <v>4.95</v>
      </c>
      <c r="AA68" s="196">
        <v>1.6</v>
      </c>
      <c r="AB68" s="196">
        <v>0</v>
      </c>
      <c r="AC68" s="196">
        <v>17.440000000000001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235.21</v>
      </c>
      <c r="AP68" s="196">
        <v>0</v>
      </c>
      <c r="AQ68" s="196">
        <v>0</v>
      </c>
      <c r="AR68" s="196">
        <v>12.91</v>
      </c>
      <c r="AS68" s="196">
        <v>15.36</v>
      </c>
      <c r="AT68" s="196">
        <v>40.92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6.69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20.63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1.01</v>
      </c>
      <c r="Q69" s="196">
        <v>4.83</v>
      </c>
      <c r="R69" s="196">
        <v>0.76</v>
      </c>
      <c r="S69" s="196">
        <v>0.47</v>
      </c>
      <c r="T69" s="196">
        <v>0</v>
      </c>
      <c r="U69" s="196">
        <v>2.08</v>
      </c>
      <c r="V69" s="196">
        <v>0.37</v>
      </c>
      <c r="W69" s="196">
        <v>0.56999999999999995</v>
      </c>
      <c r="X69" s="196">
        <v>2.2400000000000002</v>
      </c>
      <c r="Y69" s="196">
        <v>0</v>
      </c>
      <c r="Z69" s="196">
        <v>4.95</v>
      </c>
      <c r="AA69" s="196">
        <v>1.61</v>
      </c>
      <c r="AB69" s="196">
        <v>0</v>
      </c>
      <c r="AC69" s="196">
        <v>17.440000000000001</v>
      </c>
      <c r="AD69" s="196">
        <v>0.88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-13.78</v>
      </c>
      <c r="AL69" s="196">
        <v>0</v>
      </c>
      <c r="AM69" s="196">
        <v>0</v>
      </c>
      <c r="AN69" s="196">
        <v>0</v>
      </c>
      <c r="AO69" s="196">
        <v>235.21</v>
      </c>
      <c r="AP69" s="196">
        <v>0</v>
      </c>
      <c r="AQ69" s="196">
        <v>0</v>
      </c>
      <c r="AR69" s="196">
        <v>12.91</v>
      </c>
      <c r="AS69" s="196">
        <v>15.36</v>
      </c>
      <c r="AT69" s="196">
        <v>40.92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6.69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20.63</v>
      </c>
      <c r="L70" s="196">
        <v>0.39</v>
      </c>
      <c r="M70" s="196">
        <v>2.59</v>
      </c>
      <c r="N70" s="196">
        <v>1.05</v>
      </c>
      <c r="O70" s="196">
        <v>2.97</v>
      </c>
      <c r="P70" s="196">
        <v>1.01</v>
      </c>
      <c r="Q70" s="196">
        <v>4.83</v>
      </c>
      <c r="R70" s="196">
        <v>0.76</v>
      </c>
      <c r="S70" s="196">
        <v>0.47</v>
      </c>
      <c r="T70" s="196">
        <v>0</v>
      </c>
      <c r="U70" s="196">
        <v>2.08</v>
      </c>
      <c r="V70" s="196">
        <v>0.37</v>
      </c>
      <c r="W70" s="196">
        <v>0.56999999999999995</v>
      </c>
      <c r="X70" s="196">
        <v>2.2400000000000002</v>
      </c>
      <c r="Y70" s="196">
        <v>0</v>
      </c>
      <c r="Z70" s="196">
        <v>4.95</v>
      </c>
      <c r="AA70" s="196">
        <v>1.61</v>
      </c>
      <c r="AB70" s="196">
        <v>0</v>
      </c>
      <c r="AC70" s="196">
        <v>17.440000000000001</v>
      </c>
      <c r="AD70" s="196">
        <v>0.88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-3.78</v>
      </c>
      <c r="AL70" s="196">
        <v>0</v>
      </c>
      <c r="AM70" s="196">
        <v>0</v>
      </c>
      <c r="AN70" s="196">
        <v>0</v>
      </c>
      <c r="AO70" s="196">
        <v>235.21</v>
      </c>
      <c r="AP70" s="196">
        <v>0</v>
      </c>
      <c r="AQ70" s="196">
        <v>0</v>
      </c>
      <c r="AR70" s="196">
        <v>12.91</v>
      </c>
      <c r="AS70" s="196">
        <v>15.36</v>
      </c>
      <c r="AT70" s="196">
        <v>40.92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6.69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20.63</v>
      </c>
      <c r="L71" s="196">
        <v>0.39</v>
      </c>
      <c r="M71" s="196">
        <v>2.59</v>
      </c>
      <c r="N71" s="196">
        <v>1.05</v>
      </c>
      <c r="O71" s="196">
        <v>2.97</v>
      </c>
      <c r="P71" s="196">
        <v>1.01</v>
      </c>
      <c r="Q71" s="196">
        <v>4.83</v>
      </c>
      <c r="R71" s="196">
        <v>0.76</v>
      </c>
      <c r="S71" s="196">
        <v>0.47</v>
      </c>
      <c r="T71" s="196">
        <v>0</v>
      </c>
      <c r="U71" s="196">
        <v>2.08</v>
      </c>
      <c r="V71" s="196">
        <v>0.37</v>
      </c>
      <c r="W71" s="196">
        <v>0.56999999999999995</v>
      </c>
      <c r="X71" s="196">
        <v>2.2400000000000002</v>
      </c>
      <c r="Y71" s="196">
        <v>0</v>
      </c>
      <c r="Z71" s="196">
        <v>4.95</v>
      </c>
      <c r="AA71" s="196">
        <v>1.61</v>
      </c>
      <c r="AB71" s="196">
        <v>0</v>
      </c>
      <c r="AC71" s="196">
        <v>17.440000000000001</v>
      </c>
      <c r="AD71" s="196">
        <v>11.05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185.21</v>
      </c>
      <c r="AP71" s="196">
        <v>0</v>
      </c>
      <c r="AQ71" s="196">
        <v>0</v>
      </c>
      <c r="AR71" s="196">
        <v>12.91</v>
      </c>
      <c r="AS71" s="196">
        <v>15.36</v>
      </c>
      <c r="AT71" s="196">
        <v>40.92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6.69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20.63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1.01</v>
      </c>
      <c r="Q72" s="196">
        <v>4.83</v>
      </c>
      <c r="R72" s="196">
        <v>0.76</v>
      </c>
      <c r="S72" s="196">
        <v>0.47</v>
      </c>
      <c r="T72" s="196">
        <v>0</v>
      </c>
      <c r="U72" s="196">
        <v>2.08</v>
      </c>
      <c r="V72" s="196">
        <v>0.37</v>
      </c>
      <c r="W72" s="196">
        <v>0.56999999999999995</v>
      </c>
      <c r="X72" s="196">
        <v>2.2400000000000002</v>
      </c>
      <c r="Y72" s="196">
        <v>0</v>
      </c>
      <c r="Z72" s="196">
        <v>4.95</v>
      </c>
      <c r="AA72" s="196">
        <v>1.61</v>
      </c>
      <c r="AB72" s="196">
        <v>0</v>
      </c>
      <c r="AC72" s="196">
        <v>17.440000000000001</v>
      </c>
      <c r="AD72" s="196">
        <v>0.88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185.21</v>
      </c>
      <c r="AP72" s="196">
        <v>0</v>
      </c>
      <c r="AQ72" s="196">
        <v>0</v>
      </c>
      <c r="AR72" s="196">
        <v>12.91</v>
      </c>
      <c r="AS72" s="196">
        <v>15.36</v>
      </c>
      <c r="AT72" s="196">
        <v>40.92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6.69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20.63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1.01</v>
      </c>
      <c r="Q73" s="196">
        <v>4.83</v>
      </c>
      <c r="R73" s="196">
        <v>0.76</v>
      </c>
      <c r="S73" s="196">
        <v>0.47</v>
      </c>
      <c r="T73" s="196">
        <v>0</v>
      </c>
      <c r="U73" s="196">
        <v>2.08</v>
      </c>
      <c r="V73" s="196">
        <v>0.37</v>
      </c>
      <c r="W73" s="196">
        <v>0.56999999999999995</v>
      </c>
      <c r="X73" s="196">
        <v>2.2400000000000002</v>
      </c>
      <c r="Y73" s="196">
        <v>0</v>
      </c>
      <c r="Z73" s="196">
        <v>4.95</v>
      </c>
      <c r="AA73" s="196">
        <v>1.61</v>
      </c>
      <c r="AB73" s="196">
        <v>0</v>
      </c>
      <c r="AC73" s="196">
        <v>17.440000000000001</v>
      </c>
      <c r="AD73" s="196">
        <v>0.88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185.21</v>
      </c>
      <c r="AP73" s="196">
        <v>0</v>
      </c>
      <c r="AQ73" s="196">
        <v>0</v>
      </c>
      <c r="AR73" s="196">
        <v>12.91</v>
      </c>
      <c r="AS73" s="196">
        <v>15.36</v>
      </c>
      <c r="AT73" s="196">
        <v>40.92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6.69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1.01</v>
      </c>
      <c r="Q74" s="196">
        <v>4.83</v>
      </c>
      <c r="R74" s="196">
        <v>0.76</v>
      </c>
      <c r="S74" s="196">
        <v>0.47</v>
      </c>
      <c r="T74" s="196">
        <v>0</v>
      </c>
      <c r="U74" s="196">
        <v>2.08</v>
      </c>
      <c r="V74" s="196">
        <v>0.37</v>
      </c>
      <c r="W74" s="196">
        <v>0.56999999999999995</v>
      </c>
      <c r="X74" s="196">
        <v>2.2400000000000002</v>
      </c>
      <c r="Y74" s="196">
        <v>0</v>
      </c>
      <c r="Z74" s="196">
        <v>4.95</v>
      </c>
      <c r="AA74" s="196">
        <v>1.61</v>
      </c>
      <c r="AB74" s="196">
        <v>0</v>
      </c>
      <c r="AC74" s="196">
        <v>17.440000000000001</v>
      </c>
      <c r="AD74" s="196">
        <v>0.88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185.21</v>
      </c>
      <c r="AP74" s="196">
        <v>0</v>
      </c>
      <c r="AQ74" s="196">
        <v>0</v>
      </c>
      <c r="AR74" s="196">
        <v>12.91</v>
      </c>
      <c r="AS74" s="196">
        <v>15.36</v>
      </c>
      <c r="AT74" s="196">
        <v>40.92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1.01</v>
      </c>
      <c r="Q75" s="196">
        <v>4.83</v>
      </c>
      <c r="R75" s="196">
        <v>0.76</v>
      </c>
      <c r="S75" s="196">
        <v>0.47</v>
      </c>
      <c r="T75" s="196">
        <v>0</v>
      </c>
      <c r="U75" s="196">
        <v>2.08</v>
      </c>
      <c r="V75" s="196">
        <v>0.37</v>
      </c>
      <c r="W75" s="196">
        <v>0.56999999999999995</v>
      </c>
      <c r="X75" s="196">
        <v>2.2400000000000002</v>
      </c>
      <c r="Y75" s="196">
        <v>0</v>
      </c>
      <c r="Z75" s="196">
        <v>4.95</v>
      </c>
      <c r="AA75" s="196">
        <v>1.61</v>
      </c>
      <c r="AB75" s="196">
        <v>0</v>
      </c>
      <c r="AC75" s="196">
        <v>17.440000000000001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242.99</v>
      </c>
      <c r="AP75" s="196">
        <v>0</v>
      </c>
      <c r="AQ75" s="196">
        <v>0</v>
      </c>
      <c r="AR75" s="196">
        <v>12.91</v>
      </c>
      <c r="AS75" s="196">
        <v>15.36</v>
      </c>
      <c r="AT75" s="196">
        <v>40.92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1.01</v>
      </c>
      <c r="Q76" s="196">
        <v>4.83</v>
      </c>
      <c r="R76" s="196">
        <v>0.76</v>
      </c>
      <c r="S76" s="196">
        <v>0.47</v>
      </c>
      <c r="T76" s="196">
        <v>0</v>
      </c>
      <c r="U76" s="196">
        <v>2.08</v>
      </c>
      <c r="V76" s="196">
        <v>0.37</v>
      </c>
      <c r="W76" s="196">
        <v>0.56999999999999995</v>
      </c>
      <c r="X76" s="196">
        <v>2.2400000000000002</v>
      </c>
      <c r="Y76" s="196">
        <v>0</v>
      </c>
      <c r="Z76" s="196">
        <v>4.95</v>
      </c>
      <c r="AA76" s="196">
        <v>1.61</v>
      </c>
      <c r="AB76" s="196">
        <v>0</v>
      </c>
      <c r="AC76" s="196">
        <v>17.440000000000001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212.99</v>
      </c>
      <c r="AP76" s="196">
        <v>0</v>
      </c>
      <c r="AQ76" s="196">
        <v>0</v>
      </c>
      <c r="AR76" s="196">
        <v>12.91</v>
      </c>
      <c r="AS76" s="196">
        <v>15.36</v>
      </c>
      <c r="AT76" s="196">
        <v>40.92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1.01</v>
      </c>
      <c r="Q77" s="196">
        <v>4.9000000000000004</v>
      </c>
      <c r="R77" s="196">
        <v>0.76</v>
      </c>
      <c r="S77" s="196">
        <v>0.47</v>
      </c>
      <c r="T77" s="196">
        <v>0</v>
      </c>
      <c r="U77" s="196">
        <v>2.08</v>
      </c>
      <c r="V77" s="196">
        <v>0.37</v>
      </c>
      <c r="W77" s="196">
        <v>0.56999999999999995</v>
      </c>
      <c r="X77" s="196">
        <v>2.2400000000000002</v>
      </c>
      <c r="Y77" s="196">
        <v>0</v>
      </c>
      <c r="Z77" s="196">
        <v>4.95</v>
      </c>
      <c r="AA77" s="196">
        <v>1.61</v>
      </c>
      <c r="AB77" s="196">
        <v>0</v>
      </c>
      <c r="AC77" s="196">
        <v>17.440000000000001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242.99</v>
      </c>
      <c r="AP77" s="196">
        <v>0</v>
      </c>
      <c r="AQ77" s="196">
        <v>0</v>
      </c>
      <c r="AR77" s="196">
        <v>13.15</v>
      </c>
      <c r="AS77" s="196">
        <v>15.36</v>
      </c>
      <c r="AT77" s="196">
        <v>40.92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1.01</v>
      </c>
      <c r="Q78" s="196">
        <v>4.83</v>
      </c>
      <c r="R78" s="196">
        <v>0.76</v>
      </c>
      <c r="S78" s="196">
        <v>0.47</v>
      </c>
      <c r="T78" s="196">
        <v>0</v>
      </c>
      <c r="U78" s="196">
        <v>2.08</v>
      </c>
      <c r="V78" s="196">
        <v>0.37</v>
      </c>
      <c r="W78" s="196">
        <v>0.56999999999999995</v>
      </c>
      <c r="X78" s="196">
        <v>2.2400000000000002</v>
      </c>
      <c r="Y78" s="196">
        <v>0</v>
      </c>
      <c r="Z78" s="196">
        <v>4.95</v>
      </c>
      <c r="AA78" s="196">
        <v>1.61</v>
      </c>
      <c r="AB78" s="196">
        <v>0</v>
      </c>
      <c r="AC78" s="196">
        <v>17.440000000000001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242.99</v>
      </c>
      <c r="AP78" s="196">
        <v>0</v>
      </c>
      <c r="AQ78" s="196">
        <v>0</v>
      </c>
      <c r="AR78" s="196">
        <v>13.15</v>
      </c>
      <c r="AS78" s="196">
        <v>15.36</v>
      </c>
      <c r="AT78" s="196">
        <v>40.92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0.88</v>
      </c>
      <c r="Q79" s="196">
        <v>4.83</v>
      </c>
      <c r="R79" s="196">
        <v>0.76</v>
      </c>
      <c r="S79" s="196">
        <v>0.47</v>
      </c>
      <c r="T79" s="196">
        <v>0</v>
      </c>
      <c r="U79" s="196">
        <v>2.08</v>
      </c>
      <c r="V79" s="196">
        <v>0.37</v>
      </c>
      <c r="W79" s="196">
        <v>0.56999999999999995</v>
      </c>
      <c r="X79" s="196">
        <v>2.2400000000000002</v>
      </c>
      <c r="Y79" s="196">
        <v>0</v>
      </c>
      <c r="Z79" s="196">
        <v>4.95</v>
      </c>
      <c r="AA79" s="196">
        <v>1.61</v>
      </c>
      <c r="AB79" s="196">
        <v>0</v>
      </c>
      <c r="AC79" s="196">
        <v>17.440000000000001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242.99</v>
      </c>
      <c r="AP79" s="196">
        <v>0</v>
      </c>
      <c r="AQ79" s="196">
        <v>0</v>
      </c>
      <c r="AR79" s="196">
        <v>13.15</v>
      </c>
      <c r="AS79" s="196">
        <v>15.36</v>
      </c>
      <c r="AT79" s="196">
        <v>40.92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0.88</v>
      </c>
      <c r="Q80" s="196">
        <v>4.83</v>
      </c>
      <c r="R80" s="196">
        <v>0.76</v>
      </c>
      <c r="S80" s="196">
        <v>0.47</v>
      </c>
      <c r="T80" s="196">
        <v>0</v>
      </c>
      <c r="U80" s="196">
        <v>2.08</v>
      </c>
      <c r="V80" s="196">
        <v>0.37</v>
      </c>
      <c r="W80" s="196">
        <v>0.56999999999999995</v>
      </c>
      <c r="X80" s="196">
        <v>2.2400000000000002</v>
      </c>
      <c r="Y80" s="196">
        <v>0</v>
      </c>
      <c r="Z80" s="196">
        <v>4.95</v>
      </c>
      <c r="AA80" s="196">
        <v>1.61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242.99</v>
      </c>
      <c r="AP80" s="196">
        <v>0</v>
      </c>
      <c r="AQ80" s="196">
        <v>0</v>
      </c>
      <c r="AR80" s="196">
        <v>13.15</v>
      </c>
      <c r="AS80" s="196">
        <v>15.36</v>
      </c>
      <c r="AT80" s="196">
        <v>40.92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0.88</v>
      </c>
      <c r="Q81" s="196">
        <v>4.83</v>
      </c>
      <c r="R81" s="196">
        <v>0.76</v>
      </c>
      <c r="S81" s="196">
        <v>0.47</v>
      </c>
      <c r="T81" s="196">
        <v>0</v>
      </c>
      <c r="U81" s="196">
        <v>2.08</v>
      </c>
      <c r="V81" s="196">
        <v>0.37</v>
      </c>
      <c r="W81" s="196">
        <v>0.56999999999999995</v>
      </c>
      <c r="X81" s="196">
        <v>2.2400000000000002</v>
      </c>
      <c r="Y81" s="196">
        <v>0</v>
      </c>
      <c r="Z81" s="196">
        <v>4.95</v>
      </c>
      <c r="AA81" s="196">
        <v>1.61</v>
      </c>
      <c r="AB81" s="196">
        <v>0</v>
      </c>
      <c r="AC81" s="196">
        <v>0</v>
      </c>
      <c r="AD81" s="196">
        <v>25.13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242.99</v>
      </c>
      <c r="AP81" s="196">
        <v>0</v>
      </c>
      <c r="AQ81" s="196">
        <v>0</v>
      </c>
      <c r="AR81" s="196">
        <v>13.15</v>
      </c>
      <c r="AS81" s="196">
        <v>15.36</v>
      </c>
      <c r="AT81" s="196">
        <v>40.92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0.88</v>
      </c>
      <c r="Q82" s="196">
        <v>4.83</v>
      </c>
      <c r="R82" s="196">
        <v>0.76</v>
      </c>
      <c r="S82" s="196">
        <v>0.47</v>
      </c>
      <c r="T82" s="196">
        <v>0</v>
      </c>
      <c r="U82" s="196">
        <v>2.08</v>
      </c>
      <c r="V82" s="196">
        <v>0.37</v>
      </c>
      <c r="W82" s="196">
        <v>0.56999999999999995</v>
      </c>
      <c r="X82" s="196">
        <v>2.2400000000000002</v>
      </c>
      <c r="Y82" s="196">
        <v>0</v>
      </c>
      <c r="Z82" s="196">
        <v>4.95</v>
      </c>
      <c r="AA82" s="196">
        <v>1.61</v>
      </c>
      <c r="AB82" s="196">
        <v>0</v>
      </c>
      <c r="AC82" s="196">
        <v>0</v>
      </c>
      <c r="AD82" s="196">
        <v>25.13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-13.78</v>
      </c>
      <c r="AL82" s="196">
        <v>0</v>
      </c>
      <c r="AM82" s="196">
        <v>0</v>
      </c>
      <c r="AN82" s="196">
        <v>0</v>
      </c>
      <c r="AO82" s="196">
        <v>242.99</v>
      </c>
      <c r="AP82" s="196">
        <v>0</v>
      </c>
      <c r="AQ82" s="196">
        <v>0</v>
      </c>
      <c r="AR82" s="196">
        <v>13.15</v>
      </c>
      <c r="AS82" s="196">
        <v>15.36</v>
      </c>
      <c r="AT82" s="196">
        <v>40.92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20.64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0.88</v>
      </c>
      <c r="Q83" s="196">
        <v>4.83</v>
      </c>
      <c r="R83" s="196">
        <v>0.76</v>
      </c>
      <c r="S83" s="196">
        <v>0.47</v>
      </c>
      <c r="T83" s="196">
        <v>0</v>
      </c>
      <c r="U83" s="196">
        <v>2.0499999999999998</v>
      </c>
      <c r="V83" s="196">
        <v>0.37</v>
      </c>
      <c r="W83" s="196">
        <v>0.56999999999999995</v>
      </c>
      <c r="X83" s="196">
        <v>2.2400000000000002</v>
      </c>
      <c r="Y83" s="196">
        <v>0</v>
      </c>
      <c r="Z83" s="196">
        <v>4.95</v>
      </c>
      <c r="AA83" s="196">
        <v>1.61</v>
      </c>
      <c r="AB83" s="196">
        <v>0</v>
      </c>
      <c r="AC83" s="196">
        <v>0</v>
      </c>
      <c r="AD83" s="196">
        <v>25.13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-17.78</v>
      </c>
      <c r="AL83" s="196">
        <v>0</v>
      </c>
      <c r="AM83" s="196">
        <v>0</v>
      </c>
      <c r="AN83" s="196">
        <v>0</v>
      </c>
      <c r="AO83" s="196">
        <v>242.99</v>
      </c>
      <c r="AP83" s="196">
        <v>0</v>
      </c>
      <c r="AQ83" s="196">
        <v>0</v>
      </c>
      <c r="AR83" s="196">
        <v>13.15</v>
      </c>
      <c r="AS83" s="196">
        <v>15.36</v>
      </c>
      <c r="AT83" s="196">
        <v>40.92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20.64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0.88</v>
      </c>
      <c r="Q84" s="196">
        <v>4.83</v>
      </c>
      <c r="R84" s="196">
        <v>0.76</v>
      </c>
      <c r="S84" s="196">
        <v>0.47</v>
      </c>
      <c r="T84" s="196">
        <v>0</v>
      </c>
      <c r="U84" s="196">
        <v>2.0499999999999998</v>
      </c>
      <c r="V84" s="196">
        <v>0.37</v>
      </c>
      <c r="W84" s="196">
        <v>0.56999999999999995</v>
      </c>
      <c r="X84" s="196">
        <v>2.2400000000000002</v>
      </c>
      <c r="Y84" s="196">
        <v>0</v>
      </c>
      <c r="Z84" s="196">
        <v>4.95</v>
      </c>
      <c r="AA84" s="196">
        <v>1.61</v>
      </c>
      <c r="AB84" s="196">
        <v>0</v>
      </c>
      <c r="AC84" s="196">
        <v>0</v>
      </c>
      <c r="AD84" s="196">
        <v>25.13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-17.78</v>
      </c>
      <c r="AL84" s="196">
        <v>0</v>
      </c>
      <c r="AM84" s="196">
        <v>0</v>
      </c>
      <c r="AN84" s="196">
        <v>0</v>
      </c>
      <c r="AO84" s="196">
        <v>242.99</v>
      </c>
      <c r="AP84" s="196">
        <v>0</v>
      </c>
      <c r="AQ84" s="196">
        <v>0</v>
      </c>
      <c r="AR84" s="196">
        <v>13.37</v>
      </c>
      <c r="AS84" s="196">
        <v>15.36</v>
      </c>
      <c r="AT84" s="196">
        <v>40.92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20.64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0.88</v>
      </c>
      <c r="Q85" s="196">
        <v>4.83</v>
      </c>
      <c r="R85" s="196">
        <v>0.76</v>
      </c>
      <c r="S85" s="196">
        <v>0.47</v>
      </c>
      <c r="T85" s="196">
        <v>0</v>
      </c>
      <c r="U85" s="196">
        <v>2.0499999999999998</v>
      </c>
      <c r="V85" s="196">
        <v>0.37</v>
      </c>
      <c r="W85" s="196">
        <v>0.56999999999999995</v>
      </c>
      <c r="X85" s="196">
        <v>2.2400000000000002</v>
      </c>
      <c r="Y85" s="196">
        <v>0</v>
      </c>
      <c r="Z85" s="196">
        <v>4.95</v>
      </c>
      <c r="AA85" s="196">
        <v>1.61</v>
      </c>
      <c r="AB85" s="196">
        <v>0</v>
      </c>
      <c r="AC85" s="196">
        <v>0</v>
      </c>
      <c r="AD85" s="196">
        <v>25.13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-17.78</v>
      </c>
      <c r="AL85" s="196">
        <v>0</v>
      </c>
      <c r="AM85" s="196">
        <v>0</v>
      </c>
      <c r="AN85" s="196">
        <v>0</v>
      </c>
      <c r="AO85" s="196">
        <v>242.99</v>
      </c>
      <c r="AP85" s="196">
        <v>0</v>
      </c>
      <c r="AQ85" s="196">
        <v>0</v>
      </c>
      <c r="AR85" s="196">
        <v>13.37</v>
      </c>
      <c r="AS85" s="196">
        <v>15.36</v>
      </c>
      <c r="AT85" s="196">
        <v>40.92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20.64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0.88</v>
      </c>
      <c r="Q86" s="196">
        <v>4.83</v>
      </c>
      <c r="R86" s="196">
        <v>0.75</v>
      </c>
      <c r="S86" s="196">
        <v>0.47</v>
      </c>
      <c r="T86" s="196">
        <v>0</v>
      </c>
      <c r="U86" s="196">
        <v>2.0499999999999998</v>
      </c>
      <c r="V86" s="196">
        <v>0.37</v>
      </c>
      <c r="W86" s="196">
        <v>0.56999999999999995</v>
      </c>
      <c r="X86" s="196">
        <v>2.2400000000000002</v>
      </c>
      <c r="Y86" s="196">
        <v>0</v>
      </c>
      <c r="Z86" s="196">
        <v>4.95</v>
      </c>
      <c r="AA86" s="196">
        <v>1.6</v>
      </c>
      <c r="AB86" s="196">
        <v>0</v>
      </c>
      <c r="AC86" s="196">
        <v>0</v>
      </c>
      <c r="AD86" s="196">
        <v>25.13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-17.78</v>
      </c>
      <c r="AL86" s="196">
        <v>0</v>
      </c>
      <c r="AM86" s="196">
        <v>0</v>
      </c>
      <c r="AN86" s="196">
        <v>0</v>
      </c>
      <c r="AO86" s="196">
        <v>242.99</v>
      </c>
      <c r="AP86" s="196">
        <v>0</v>
      </c>
      <c r="AQ86" s="196">
        <v>0</v>
      </c>
      <c r="AR86" s="196">
        <v>13.37</v>
      </c>
      <c r="AS86" s="196">
        <v>15.36</v>
      </c>
      <c r="AT86" s="196">
        <v>40.92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20.64</v>
      </c>
      <c r="L87" s="196">
        <v>0</v>
      </c>
      <c r="M87" s="196">
        <v>2.59</v>
      </c>
      <c r="N87" s="196">
        <v>1.05</v>
      </c>
      <c r="O87" s="196">
        <v>2.97</v>
      </c>
      <c r="P87" s="196">
        <v>0.88</v>
      </c>
      <c r="Q87" s="196">
        <v>4.83</v>
      </c>
      <c r="R87" s="196">
        <v>0.75</v>
      </c>
      <c r="S87" s="196">
        <v>0.47</v>
      </c>
      <c r="T87" s="196">
        <v>0</v>
      </c>
      <c r="U87" s="196">
        <v>2.0499999999999998</v>
      </c>
      <c r="V87" s="196">
        <v>0.37</v>
      </c>
      <c r="W87" s="196">
        <v>0.56999999999999995</v>
      </c>
      <c r="X87" s="196">
        <v>2.2400000000000002</v>
      </c>
      <c r="Y87" s="196">
        <v>0</v>
      </c>
      <c r="Z87" s="196">
        <v>4.95</v>
      </c>
      <c r="AA87" s="196">
        <v>1.6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242.99</v>
      </c>
      <c r="AP87" s="196">
        <v>0</v>
      </c>
      <c r="AQ87" s="196">
        <v>0</v>
      </c>
      <c r="AR87" s="196">
        <v>13.37</v>
      </c>
      <c r="AS87" s="196">
        <v>15.36</v>
      </c>
      <c r="AT87" s="196">
        <v>40.92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20.64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0.88</v>
      </c>
      <c r="Q88" s="196">
        <v>4.83</v>
      </c>
      <c r="R88" s="196">
        <v>0.75</v>
      </c>
      <c r="S88" s="196">
        <v>0.47</v>
      </c>
      <c r="T88" s="196">
        <v>0</v>
      </c>
      <c r="U88" s="196">
        <v>2.0499999999999998</v>
      </c>
      <c r="V88" s="196">
        <v>0.37</v>
      </c>
      <c r="W88" s="196">
        <v>0.56999999999999995</v>
      </c>
      <c r="X88" s="196">
        <v>2.2400000000000002</v>
      </c>
      <c r="Y88" s="196">
        <v>0</v>
      </c>
      <c r="Z88" s="196">
        <v>4.95</v>
      </c>
      <c r="AA88" s="196">
        <v>1.6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242.99</v>
      </c>
      <c r="AP88" s="196">
        <v>0</v>
      </c>
      <c r="AQ88" s="196">
        <v>0</v>
      </c>
      <c r="AR88" s="196">
        <v>13.37</v>
      </c>
      <c r="AS88" s="196">
        <v>15.36</v>
      </c>
      <c r="AT88" s="196">
        <v>40.92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20.64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0.88</v>
      </c>
      <c r="Q89" s="196">
        <v>4.2300000000000004</v>
      </c>
      <c r="R89" s="196">
        <v>0.75</v>
      </c>
      <c r="S89" s="196">
        <v>0.47</v>
      </c>
      <c r="T89" s="196">
        <v>0</v>
      </c>
      <c r="U89" s="196">
        <v>2.17</v>
      </c>
      <c r="V89" s="196">
        <v>0.37</v>
      </c>
      <c r="W89" s="196">
        <v>0.6</v>
      </c>
      <c r="X89" s="196">
        <v>2.2400000000000002</v>
      </c>
      <c r="Y89" s="196">
        <v>0</v>
      </c>
      <c r="Z89" s="196">
        <v>4.95</v>
      </c>
      <c r="AA89" s="196">
        <v>1.6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13.37</v>
      </c>
      <c r="AS89" s="196">
        <v>15.36</v>
      </c>
      <c r="AT89" s="196">
        <v>40.92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20.64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0.88</v>
      </c>
      <c r="Q90" s="196">
        <v>4.2300000000000004</v>
      </c>
      <c r="R90" s="196">
        <v>0.75</v>
      </c>
      <c r="S90" s="196">
        <v>0.47</v>
      </c>
      <c r="T90" s="196">
        <v>0</v>
      </c>
      <c r="U90" s="196">
        <v>2.08</v>
      </c>
      <c r="V90" s="196">
        <v>0.37</v>
      </c>
      <c r="W90" s="196">
        <v>0.6</v>
      </c>
      <c r="X90" s="196">
        <v>2.2400000000000002</v>
      </c>
      <c r="Y90" s="196">
        <v>0</v>
      </c>
      <c r="Z90" s="196">
        <v>4.95</v>
      </c>
      <c r="AA90" s="196">
        <v>1.6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13.37</v>
      </c>
      <c r="AS90" s="196">
        <v>15.36</v>
      </c>
      <c r="AT90" s="196">
        <v>40.92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77.84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0.88</v>
      </c>
      <c r="Q91" s="196">
        <v>3.52</v>
      </c>
      <c r="R91" s="196">
        <v>0.75</v>
      </c>
      <c r="S91" s="196">
        <v>0.47</v>
      </c>
      <c r="T91" s="196">
        <v>0</v>
      </c>
      <c r="U91" s="196">
        <v>2.08</v>
      </c>
      <c r="V91" s="196">
        <v>0.37</v>
      </c>
      <c r="W91" s="196">
        <v>0.6</v>
      </c>
      <c r="X91" s="196">
        <v>2.2400000000000002</v>
      </c>
      <c r="Y91" s="196">
        <v>0</v>
      </c>
      <c r="Z91" s="196">
        <v>4.95</v>
      </c>
      <c r="AA91" s="196">
        <v>1.6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13.37</v>
      </c>
      <c r="AS91" s="196">
        <v>15.36</v>
      </c>
      <c r="AT91" s="196">
        <v>40.92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106.63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0.88</v>
      </c>
      <c r="Q92" s="196">
        <v>3.52</v>
      </c>
      <c r="R92" s="196">
        <v>0.75</v>
      </c>
      <c r="S92" s="196">
        <v>0.47</v>
      </c>
      <c r="T92" s="196">
        <v>0</v>
      </c>
      <c r="U92" s="196">
        <v>2.08</v>
      </c>
      <c r="V92" s="196">
        <v>0.37</v>
      </c>
      <c r="W92" s="196">
        <v>0.6</v>
      </c>
      <c r="X92" s="196">
        <v>2.2400000000000002</v>
      </c>
      <c r="Y92" s="196">
        <v>0</v>
      </c>
      <c r="Z92" s="196">
        <v>4.95</v>
      </c>
      <c r="AA92" s="196">
        <v>1.6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13.37</v>
      </c>
      <c r="AS92" s="196">
        <v>15.36</v>
      </c>
      <c r="AT92" s="196">
        <v>40.92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125.82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0.88</v>
      </c>
      <c r="Q93" s="196">
        <v>3.52</v>
      </c>
      <c r="R93" s="196">
        <v>0.75</v>
      </c>
      <c r="S93" s="196">
        <v>0.47</v>
      </c>
      <c r="T93" s="196">
        <v>0</v>
      </c>
      <c r="U93" s="196">
        <v>2.08</v>
      </c>
      <c r="V93" s="196">
        <v>0.36</v>
      </c>
      <c r="W93" s="196">
        <v>0.59</v>
      </c>
      <c r="X93" s="196">
        <v>2.2400000000000002</v>
      </c>
      <c r="Y93" s="196">
        <v>0</v>
      </c>
      <c r="Z93" s="196">
        <v>4.95</v>
      </c>
      <c r="AA93" s="196">
        <v>1.6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13.37</v>
      </c>
      <c r="AS93" s="196">
        <v>15.36</v>
      </c>
      <c r="AT93" s="196">
        <v>40.92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192.98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0.88</v>
      </c>
      <c r="Q94" s="196">
        <v>3.52</v>
      </c>
      <c r="R94" s="196">
        <v>0.75</v>
      </c>
      <c r="S94" s="196">
        <v>0.47</v>
      </c>
      <c r="T94" s="196">
        <v>0</v>
      </c>
      <c r="U94" s="196">
        <v>2.08</v>
      </c>
      <c r="V94" s="196">
        <v>0.36</v>
      </c>
      <c r="W94" s="196">
        <v>0.59</v>
      </c>
      <c r="X94" s="196">
        <v>2.2400000000000002</v>
      </c>
      <c r="Y94" s="196">
        <v>0</v>
      </c>
      <c r="Z94" s="196">
        <v>4.95</v>
      </c>
      <c r="AA94" s="196">
        <v>1.6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13.37</v>
      </c>
      <c r="AS94" s="196">
        <v>15.36</v>
      </c>
      <c r="AT94" s="196">
        <v>40.92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250.55</v>
      </c>
      <c r="L95" s="196">
        <v>0.39</v>
      </c>
      <c r="M95" s="196">
        <v>2.59</v>
      </c>
      <c r="N95" s="196">
        <v>1.05</v>
      </c>
      <c r="O95" s="196">
        <v>2.97</v>
      </c>
      <c r="P95" s="196">
        <v>0.88</v>
      </c>
      <c r="Q95" s="196">
        <v>3.52</v>
      </c>
      <c r="R95" s="196">
        <v>0</v>
      </c>
      <c r="S95" s="196">
        <v>0.47</v>
      </c>
      <c r="T95" s="196">
        <v>0</v>
      </c>
      <c r="U95" s="196">
        <v>2.08</v>
      </c>
      <c r="V95" s="196">
        <v>0.37</v>
      </c>
      <c r="W95" s="196">
        <v>1.1200000000000001</v>
      </c>
      <c r="X95" s="196">
        <v>2.2400000000000002</v>
      </c>
      <c r="Y95" s="196">
        <v>0</v>
      </c>
      <c r="Z95" s="196">
        <v>4.95</v>
      </c>
      <c r="AA95" s="196">
        <v>1.6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13.37</v>
      </c>
      <c r="AS95" s="196">
        <v>15.36</v>
      </c>
      <c r="AT95" s="196">
        <v>40.92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250.55</v>
      </c>
      <c r="L96" s="196">
        <v>6.55</v>
      </c>
      <c r="M96" s="196">
        <v>2.59</v>
      </c>
      <c r="N96" s="196">
        <v>1.05</v>
      </c>
      <c r="O96" s="196">
        <v>2.97</v>
      </c>
      <c r="P96" s="196">
        <v>0.88</v>
      </c>
      <c r="Q96" s="196">
        <v>7.36</v>
      </c>
      <c r="R96" s="196">
        <v>10.95</v>
      </c>
      <c r="S96" s="196">
        <v>5.83</v>
      </c>
      <c r="T96" s="196">
        <v>0</v>
      </c>
      <c r="U96" s="196">
        <v>2.08</v>
      </c>
      <c r="V96" s="196">
        <v>6.22</v>
      </c>
      <c r="W96" s="196">
        <v>1.1200000000000001</v>
      </c>
      <c r="X96" s="196">
        <v>2.2400000000000002</v>
      </c>
      <c r="Y96" s="196">
        <v>0</v>
      </c>
      <c r="Z96" s="196">
        <v>4.95</v>
      </c>
      <c r="AA96" s="196">
        <v>25.23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13.37</v>
      </c>
      <c r="AS96" s="196">
        <v>15.36</v>
      </c>
      <c r="AT96" s="196">
        <v>40.92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250.55</v>
      </c>
      <c r="L97" s="196">
        <v>6.55</v>
      </c>
      <c r="M97" s="196">
        <v>2.59</v>
      </c>
      <c r="N97" s="196">
        <v>1.05</v>
      </c>
      <c r="O97" s="196">
        <v>2.97</v>
      </c>
      <c r="P97" s="196">
        <v>0.88</v>
      </c>
      <c r="Q97" s="196">
        <v>7.36</v>
      </c>
      <c r="R97" s="196">
        <v>10.95</v>
      </c>
      <c r="S97" s="196">
        <v>5.83</v>
      </c>
      <c r="T97" s="196">
        <v>0</v>
      </c>
      <c r="U97" s="196">
        <v>3.78</v>
      </c>
      <c r="V97" s="196">
        <v>6.22</v>
      </c>
      <c r="W97" s="196">
        <v>1.57</v>
      </c>
      <c r="X97" s="196">
        <v>2.2400000000000002</v>
      </c>
      <c r="Y97" s="196">
        <v>0</v>
      </c>
      <c r="Z97" s="196">
        <v>64.66</v>
      </c>
      <c r="AA97" s="196">
        <v>25.23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13.37</v>
      </c>
      <c r="AS97" s="196">
        <v>15.36</v>
      </c>
      <c r="AT97" s="196">
        <v>40.92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250.55</v>
      </c>
      <c r="L98" s="196">
        <v>6.55</v>
      </c>
      <c r="M98" s="196">
        <v>2.59</v>
      </c>
      <c r="N98" s="196">
        <v>1.05</v>
      </c>
      <c r="O98" s="196">
        <v>2.97</v>
      </c>
      <c r="P98" s="196">
        <v>0.88</v>
      </c>
      <c r="Q98" s="196">
        <v>7.36</v>
      </c>
      <c r="R98" s="196">
        <v>10.95</v>
      </c>
      <c r="S98" s="196">
        <v>5.83</v>
      </c>
      <c r="T98" s="196">
        <v>0</v>
      </c>
      <c r="U98" s="196">
        <v>2.57</v>
      </c>
      <c r="V98" s="196">
        <v>6.22</v>
      </c>
      <c r="W98" s="196">
        <v>11.22</v>
      </c>
      <c r="X98" s="196">
        <v>40.9</v>
      </c>
      <c r="Y98" s="196">
        <v>0</v>
      </c>
      <c r="Z98" s="196">
        <v>64.66</v>
      </c>
      <c r="AA98" s="196">
        <v>25.23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13.37</v>
      </c>
      <c r="AS98" s="196">
        <v>15.36</v>
      </c>
      <c r="AT98" s="196">
        <v>40.92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0.16056000000000023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2.865639999999996</v>
      </c>
      <c r="L99">
        <f t="shared" si="0"/>
        <v>5.8579999999999778E-2</v>
      </c>
      <c r="M99">
        <f t="shared" si="0"/>
        <v>6.2160000000000069E-2</v>
      </c>
      <c r="N99">
        <f t="shared" si="0"/>
        <v>2.5199999999999955E-2</v>
      </c>
      <c r="O99">
        <f t="shared" si="0"/>
        <v>7.1280000000000038E-2</v>
      </c>
      <c r="P99">
        <f t="shared" si="0"/>
        <v>2.3589999999999983E-2</v>
      </c>
      <c r="Q99">
        <f t="shared" si="0"/>
        <v>6.8200000000000024E-2</v>
      </c>
      <c r="R99">
        <f t="shared" si="0"/>
        <v>8.6847499999999869E-2</v>
      </c>
      <c r="S99">
        <f t="shared" si="0"/>
        <v>5.54225E-2</v>
      </c>
      <c r="T99">
        <f t="shared" si="0"/>
        <v>0</v>
      </c>
      <c r="U99">
        <f t="shared" si="0"/>
        <v>5.0445000000000073E-2</v>
      </c>
      <c r="V99">
        <f t="shared" si="0"/>
        <v>4.9210000000000094E-2</v>
      </c>
      <c r="W99">
        <f t="shared" si="0"/>
        <v>7.6902499999999901E-2</v>
      </c>
      <c r="X99">
        <f t="shared" si="0"/>
        <v>0.18592250000000016</v>
      </c>
      <c r="Y99">
        <f t="shared" si="0"/>
        <v>0</v>
      </c>
      <c r="Z99">
        <f t="shared" si="0"/>
        <v>0.48523750000000082</v>
      </c>
      <c r="AA99">
        <f t="shared" si="0"/>
        <v>0.20029000000000036</v>
      </c>
      <c r="AB99">
        <f t="shared" si="0"/>
        <v>0</v>
      </c>
      <c r="AC99">
        <f t="shared" si="0"/>
        <v>0.1127225</v>
      </c>
      <c r="AD99">
        <f t="shared" si="0"/>
        <v>0.3985400000000005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-0.58771499999999965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5.3355800000000011</v>
      </c>
      <c r="AP99">
        <f t="shared" si="0"/>
        <v>0</v>
      </c>
      <c r="AQ99">
        <f t="shared" ref="AQ99:AX99" si="1">SUM(AQ3:AQ98)/4000</f>
        <v>0</v>
      </c>
      <c r="AR99">
        <f t="shared" si="1"/>
        <v>0.31741999999999942</v>
      </c>
      <c r="AS99">
        <f t="shared" si="1"/>
        <v>0.37291499999999939</v>
      </c>
      <c r="AT99">
        <f t="shared" si="1"/>
        <v>0.9798300000000012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3.87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</v>
      </c>
      <c r="L3" s="196">
        <v>31.65</v>
      </c>
      <c r="M3" s="196">
        <v>0</v>
      </c>
      <c r="N3" s="196">
        <v>0.61</v>
      </c>
      <c r="O3" s="196">
        <v>2.04</v>
      </c>
      <c r="P3" s="196">
        <v>2.52</v>
      </c>
      <c r="Q3" s="196">
        <v>0.76</v>
      </c>
      <c r="R3" s="196">
        <v>5.97</v>
      </c>
      <c r="S3" s="196">
        <v>3.82</v>
      </c>
      <c r="T3" s="196">
        <v>0</v>
      </c>
      <c r="U3" s="196">
        <v>11.07</v>
      </c>
      <c r="V3" s="196">
        <v>5.27</v>
      </c>
      <c r="W3" s="196">
        <v>4.04</v>
      </c>
      <c r="X3" s="196">
        <v>5.72</v>
      </c>
      <c r="Y3" s="196">
        <v>0</v>
      </c>
      <c r="Z3" s="196">
        <v>37.1</v>
      </c>
      <c r="AA3" s="196">
        <v>12.36</v>
      </c>
      <c r="AB3" s="196">
        <v>0</v>
      </c>
      <c r="AC3" s="196">
        <v>2.39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7.73</v>
      </c>
      <c r="AS3" s="196">
        <v>9.1</v>
      </c>
      <c r="AT3" s="196">
        <v>23.55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</v>
      </c>
      <c r="L4" s="196">
        <v>31.65</v>
      </c>
      <c r="M4" s="196">
        <v>0</v>
      </c>
      <c r="N4" s="196">
        <v>0.61</v>
      </c>
      <c r="O4" s="196">
        <v>2.04</v>
      </c>
      <c r="P4" s="196">
        <v>2.52</v>
      </c>
      <c r="Q4" s="196">
        <v>0.76</v>
      </c>
      <c r="R4" s="196">
        <v>5.97</v>
      </c>
      <c r="S4" s="196">
        <v>3.82</v>
      </c>
      <c r="T4" s="196">
        <v>0</v>
      </c>
      <c r="U4" s="196">
        <v>11.07</v>
      </c>
      <c r="V4" s="196">
        <v>5.27</v>
      </c>
      <c r="W4" s="196">
        <v>4.04</v>
      </c>
      <c r="X4" s="196">
        <v>6.17</v>
      </c>
      <c r="Y4" s="196">
        <v>0</v>
      </c>
      <c r="Z4" s="196">
        <v>37.1</v>
      </c>
      <c r="AA4" s="196">
        <v>12.36</v>
      </c>
      <c r="AB4" s="196">
        <v>0</v>
      </c>
      <c r="AC4" s="196">
        <v>2.39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7.73</v>
      </c>
      <c r="AS4" s="196">
        <v>9.1</v>
      </c>
      <c r="AT4" s="196">
        <v>23.55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</v>
      </c>
      <c r="L5" s="196">
        <v>31.65</v>
      </c>
      <c r="M5" s="196">
        <v>0</v>
      </c>
      <c r="N5" s="196">
        <v>0.61</v>
      </c>
      <c r="O5" s="196">
        <v>2.04</v>
      </c>
      <c r="P5" s="196">
        <v>2.52</v>
      </c>
      <c r="Q5" s="196">
        <v>0.85</v>
      </c>
      <c r="R5" s="196">
        <v>5.97</v>
      </c>
      <c r="S5" s="196">
        <v>3.82</v>
      </c>
      <c r="T5" s="196">
        <v>0</v>
      </c>
      <c r="U5" s="196">
        <v>11.07</v>
      </c>
      <c r="V5" s="196">
        <v>5.27</v>
      </c>
      <c r="W5" s="196">
        <v>4.04</v>
      </c>
      <c r="X5" s="196">
        <v>1.3</v>
      </c>
      <c r="Y5" s="196">
        <v>0</v>
      </c>
      <c r="Z5" s="196">
        <v>37.1</v>
      </c>
      <c r="AA5" s="196">
        <v>12.36</v>
      </c>
      <c r="AB5" s="196">
        <v>0</v>
      </c>
      <c r="AC5" s="196">
        <v>2.39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7.73</v>
      </c>
      <c r="AS5" s="196">
        <v>9.1</v>
      </c>
      <c r="AT5" s="196">
        <v>23.55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</v>
      </c>
      <c r="L6" s="196">
        <v>31.65</v>
      </c>
      <c r="M6" s="196">
        <v>0</v>
      </c>
      <c r="N6" s="196">
        <v>0.61</v>
      </c>
      <c r="O6" s="196">
        <v>2.04</v>
      </c>
      <c r="P6" s="196">
        <v>2.52</v>
      </c>
      <c r="Q6" s="196">
        <v>0.85</v>
      </c>
      <c r="R6" s="196">
        <v>5.97</v>
      </c>
      <c r="S6" s="196">
        <v>3.82</v>
      </c>
      <c r="T6" s="196">
        <v>0</v>
      </c>
      <c r="U6" s="196">
        <v>11.07</v>
      </c>
      <c r="V6" s="196">
        <v>5.27</v>
      </c>
      <c r="W6" s="196">
        <v>4.04</v>
      </c>
      <c r="X6" s="196">
        <v>1.3</v>
      </c>
      <c r="Y6" s="196">
        <v>0</v>
      </c>
      <c r="Z6" s="196">
        <v>37.1</v>
      </c>
      <c r="AA6" s="196">
        <v>12.36</v>
      </c>
      <c r="AB6" s="196">
        <v>0</v>
      </c>
      <c r="AC6" s="196">
        <v>2.39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7.73</v>
      </c>
      <c r="AS6" s="196">
        <v>9.1</v>
      </c>
      <c r="AT6" s="196">
        <v>23.55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</v>
      </c>
      <c r="L7" s="196">
        <v>31.65</v>
      </c>
      <c r="M7" s="196">
        <v>0</v>
      </c>
      <c r="N7" s="196">
        <v>0.61</v>
      </c>
      <c r="O7" s="196">
        <v>2.04</v>
      </c>
      <c r="P7" s="196">
        <v>2.52</v>
      </c>
      <c r="Q7" s="196">
        <v>0.85</v>
      </c>
      <c r="R7" s="196">
        <v>5.97</v>
      </c>
      <c r="S7" s="196">
        <v>3.82</v>
      </c>
      <c r="T7" s="196">
        <v>0</v>
      </c>
      <c r="U7" s="196">
        <v>11.07</v>
      </c>
      <c r="V7" s="196">
        <v>5.27</v>
      </c>
      <c r="W7" s="196">
        <v>4.04</v>
      </c>
      <c r="X7" s="196">
        <v>6.06</v>
      </c>
      <c r="Y7" s="196">
        <v>0</v>
      </c>
      <c r="Z7" s="196">
        <v>37.1</v>
      </c>
      <c r="AA7" s="196">
        <v>12.36</v>
      </c>
      <c r="AB7" s="196">
        <v>0</v>
      </c>
      <c r="AC7" s="196">
        <v>2.39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7.73</v>
      </c>
      <c r="AS7" s="196">
        <v>9.1</v>
      </c>
      <c r="AT7" s="196">
        <v>23.55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</v>
      </c>
      <c r="L8" s="196">
        <v>31.65</v>
      </c>
      <c r="M8" s="196">
        <v>0</v>
      </c>
      <c r="N8" s="196">
        <v>0.61</v>
      </c>
      <c r="O8" s="196">
        <v>2.04</v>
      </c>
      <c r="P8" s="196">
        <v>2.52</v>
      </c>
      <c r="Q8" s="196">
        <v>0.85</v>
      </c>
      <c r="R8" s="196">
        <v>5.97</v>
      </c>
      <c r="S8" s="196">
        <v>3.82</v>
      </c>
      <c r="T8" s="196">
        <v>0</v>
      </c>
      <c r="U8" s="196">
        <v>11.07</v>
      </c>
      <c r="V8" s="196">
        <v>5.27</v>
      </c>
      <c r="W8" s="196">
        <v>4.04</v>
      </c>
      <c r="X8" s="196">
        <v>6.06</v>
      </c>
      <c r="Y8" s="196">
        <v>0</v>
      </c>
      <c r="Z8" s="196">
        <v>37.1</v>
      </c>
      <c r="AA8" s="196">
        <v>12.36</v>
      </c>
      <c r="AB8" s="196">
        <v>0</v>
      </c>
      <c r="AC8" s="196">
        <v>2.87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7.73</v>
      </c>
      <c r="AS8" s="196">
        <v>9.1</v>
      </c>
      <c r="AT8" s="196">
        <v>23.55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</v>
      </c>
      <c r="L9" s="196">
        <v>31.65</v>
      </c>
      <c r="M9" s="196">
        <v>0</v>
      </c>
      <c r="N9" s="196">
        <v>0.61</v>
      </c>
      <c r="O9" s="196">
        <v>2.04</v>
      </c>
      <c r="P9" s="196">
        <v>2.52</v>
      </c>
      <c r="Q9" s="196">
        <v>0.85</v>
      </c>
      <c r="R9" s="196">
        <v>5.97</v>
      </c>
      <c r="S9" s="196">
        <v>3.82</v>
      </c>
      <c r="T9" s="196">
        <v>0</v>
      </c>
      <c r="U9" s="196">
        <v>11.07</v>
      </c>
      <c r="V9" s="196">
        <v>5.27</v>
      </c>
      <c r="W9" s="196">
        <v>4.04</v>
      </c>
      <c r="X9" s="196">
        <v>16.62</v>
      </c>
      <c r="Y9" s="196">
        <v>0</v>
      </c>
      <c r="Z9" s="196">
        <v>37.1</v>
      </c>
      <c r="AA9" s="196">
        <v>12.36</v>
      </c>
      <c r="AB9" s="196">
        <v>0</v>
      </c>
      <c r="AC9" s="196">
        <v>2.87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7.73</v>
      </c>
      <c r="AS9" s="196">
        <v>9.1</v>
      </c>
      <c r="AT9" s="196">
        <v>23.55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</v>
      </c>
      <c r="L10" s="196">
        <v>31.65</v>
      </c>
      <c r="M10" s="196">
        <v>0</v>
      </c>
      <c r="N10" s="196">
        <v>0.61</v>
      </c>
      <c r="O10" s="196">
        <v>2.04</v>
      </c>
      <c r="P10" s="196">
        <v>2.52</v>
      </c>
      <c r="Q10" s="196">
        <v>0.85</v>
      </c>
      <c r="R10" s="196">
        <v>5.97</v>
      </c>
      <c r="S10" s="196">
        <v>3.82</v>
      </c>
      <c r="T10" s="196">
        <v>0</v>
      </c>
      <c r="U10" s="196">
        <v>11.07</v>
      </c>
      <c r="V10" s="196">
        <v>5.27</v>
      </c>
      <c r="W10" s="196">
        <v>4.04</v>
      </c>
      <c r="X10" s="196">
        <v>16.62</v>
      </c>
      <c r="Y10" s="196">
        <v>0</v>
      </c>
      <c r="Z10" s="196">
        <v>37.1</v>
      </c>
      <c r="AA10" s="196">
        <v>12.36</v>
      </c>
      <c r="AB10" s="196">
        <v>0</v>
      </c>
      <c r="AC10" s="196">
        <v>0</v>
      </c>
      <c r="AD10" s="196">
        <v>12.15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7.73</v>
      </c>
      <c r="AS10" s="196">
        <v>9.1</v>
      </c>
      <c r="AT10" s="196">
        <v>23.55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</v>
      </c>
      <c r="L11" s="196">
        <v>31.65</v>
      </c>
      <c r="M11" s="196">
        <v>0</v>
      </c>
      <c r="N11" s="196">
        <v>0.61</v>
      </c>
      <c r="O11" s="196">
        <v>2.04</v>
      </c>
      <c r="P11" s="196">
        <v>2.52</v>
      </c>
      <c r="Q11" s="196">
        <v>0.85</v>
      </c>
      <c r="R11" s="196">
        <v>5.97</v>
      </c>
      <c r="S11" s="196">
        <v>3.82</v>
      </c>
      <c r="T11" s="196">
        <v>0</v>
      </c>
      <c r="U11" s="196">
        <v>11.07</v>
      </c>
      <c r="V11" s="196">
        <v>5.27</v>
      </c>
      <c r="W11" s="196">
        <v>4.04</v>
      </c>
      <c r="X11" s="196">
        <v>15.66</v>
      </c>
      <c r="Y11" s="196">
        <v>0</v>
      </c>
      <c r="Z11" s="196">
        <v>37.1</v>
      </c>
      <c r="AA11" s="196">
        <v>12.36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7.73</v>
      </c>
      <c r="AS11" s="196">
        <v>9.1</v>
      </c>
      <c r="AT11" s="196">
        <v>23.55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</v>
      </c>
      <c r="L12" s="196">
        <v>31.65</v>
      </c>
      <c r="M12" s="196">
        <v>0</v>
      </c>
      <c r="N12" s="196">
        <v>0.61</v>
      </c>
      <c r="O12" s="196">
        <v>2.04</v>
      </c>
      <c r="P12" s="196">
        <v>2.52</v>
      </c>
      <c r="Q12" s="196">
        <v>0.85</v>
      </c>
      <c r="R12" s="196">
        <v>5.97</v>
      </c>
      <c r="S12" s="196">
        <v>3.82</v>
      </c>
      <c r="T12" s="196">
        <v>0</v>
      </c>
      <c r="U12" s="196">
        <v>11.07</v>
      </c>
      <c r="V12" s="196">
        <v>5.27</v>
      </c>
      <c r="W12" s="196">
        <v>4.04</v>
      </c>
      <c r="X12" s="196">
        <v>15.66</v>
      </c>
      <c r="Y12" s="196">
        <v>0</v>
      </c>
      <c r="Z12" s="196">
        <v>37.1</v>
      </c>
      <c r="AA12" s="196">
        <v>12.36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7.73</v>
      </c>
      <c r="AS12" s="196">
        <v>9.1</v>
      </c>
      <c r="AT12" s="196">
        <v>23.55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</v>
      </c>
      <c r="L13" s="196">
        <v>31.65</v>
      </c>
      <c r="M13" s="196">
        <v>0</v>
      </c>
      <c r="N13" s="196">
        <v>0.61</v>
      </c>
      <c r="O13" s="196">
        <v>2.04</v>
      </c>
      <c r="P13" s="196">
        <v>2.52</v>
      </c>
      <c r="Q13" s="196">
        <v>0.85</v>
      </c>
      <c r="R13" s="196">
        <v>5.97</v>
      </c>
      <c r="S13" s="196">
        <v>3.82</v>
      </c>
      <c r="T13" s="196">
        <v>0</v>
      </c>
      <c r="U13" s="196">
        <v>11.07</v>
      </c>
      <c r="V13" s="196">
        <v>5.27</v>
      </c>
      <c r="W13" s="196">
        <v>4.04</v>
      </c>
      <c r="X13" s="196">
        <v>15.66</v>
      </c>
      <c r="Y13" s="196">
        <v>0</v>
      </c>
      <c r="Z13" s="196">
        <v>37.1</v>
      </c>
      <c r="AA13" s="196">
        <v>12.36</v>
      </c>
      <c r="AB13" s="196">
        <v>0</v>
      </c>
      <c r="AC13" s="196">
        <v>0</v>
      </c>
      <c r="AD13" s="196">
        <v>12.15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7.73</v>
      </c>
      <c r="AS13" s="196">
        <v>9.1</v>
      </c>
      <c r="AT13" s="196">
        <v>23.55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</v>
      </c>
      <c r="L14" s="196">
        <v>31.65</v>
      </c>
      <c r="M14" s="196">
        <v>0</v>
      </c>
      <c r="N14" s="196">
        <v>0.61</v>
      </c>
      <c r="O14" s="196">
        <v>2.04</v>
      </c>
      <c r="P14" s="196">
        <v>2.52</v>
      </c>
      <c r="Q14" s="196">
        <v>0.85</v>
      </c>
      <c r="R14" s="196">
        <v>5.97</v>
      </c>
      <c r="S14" s="196">
        <v>3.82</v>
      </c>
      <c r="T14" s="196">
        <v>0</v>
      </c>
      <c r="U14" s="196">
        <v>11.07</v>
      </c>
      <c r="V14" s="196">
        <v>5.27</v>
      </c>
      <c r="W14" s="196">
        <v>4.04</v>
      </c>
      <c r="X14" s="196">
        <v>15.66</v>
      </c>
      <c r="Y14" s="196">
        <v>0</v>
      </c>
      <c r="Z14" s="196">
        <v>37.1</v>
      </c>
      <c r="AA14" s="196">
        <v>12.36</v>
      </c>
      <c r="AB14" s="196">
        <v>0</v>
      </c>
      <c r="AC14" s="196">
        <v>0</v>
      </c>
      <c r="AD14" s="196">
        <v>12.15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7.73</v>
      </c>
      <c r="AS14" s="196">
        <v>9.1</v>
      </c>
      <c r="AT14" s="196">
        <v>23.55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</v>
      </c>
      <c r="L15" s="196">
        <v>31.65</v>
      </c>
      <c r="M15" s="196">
        <v>0</v>
      </c>
      <c r="N15" s="196">
        <v>0.61</v>
      </c>
      <c r="O15" s="196">
        <v>2.04</v>
      </c>
      <c r="P15" s="196">
        <v>2.52</v>
      </c>
      <c r="Q15" s="196">
        <v>0.85</v>
      </c>
      <c r="R15" s="196">
        <v>5.97</v>
      </c>
      <c r="S15" s="196">
        <v>3.82</v>
      </c>
      <c r="T15" s="196">
        <v>0</v>
      </c>
      <c r="U15" s="196">
        <v>11.07</v>
      </c>
      <c r="V15" s="196">
        <v>5.27</v>
      </c>
      <c r="W15" s="196">
        <v>4.04</v>
      </c>
      <c r="X15" s="196">
        <v>15.66</v>
      </c>
      <c r="Y15" s="196">
        <v>0</v>
      </c>
      <c r="Z15" s="196">
        <v>37.1</v>
      </c>
      <c r="AA15" s="196">
        <v>12.36</v>
      </c>
      <c r="AB15" s="196">
        <v>0</v>
      </c>
      <c r="AC15" s="196">
        <v>0</v>
      </c>
      <c r="AD15" s="196">
        <v>12.15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7.73</v>
      </c>
      <c r="AS15" s="196">
        <v>9.1</v>
      </c>
      <c r="AT15" s="196">
        <v>23.55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</v>
      </c>
      <c r="L16" s="196">
        <v>31.65</v>
      </c>
      <c r="M16" s="196">
        <v>0</v>
      </c>
      <c r="N16" s="196">
        <v>0.61</v>
      </c>
      <c r="O16" s="196">
        <v>2.04</v>
      </c>
      <c r="P16" s="196">
        <v>2.52</v>
      </c>
      <c r="Q16" s="196">
        <v>0.85</v>
      </c>
      <c r="R16" s="196">
        <v>5.97</v>
      </c>
      <c r="S16" s="196">
        <v>3.82</v>
      </c>
      <c r="T16" s="196">
        <v>0</v>
      </c>
      <c r="U16" s="196">
        <v>11.07</v>
      </c>
      <c r="V16" s="196">
        <v>5.27</v>
      </c>
      <c r="W16" s="196">
        <v>4.04</v>
      </c>
      <c r="X16" s="196">
        <v>15.66</v>
      </c>
      <c r="Y16" s="196">
        <v>0</v>
      </c>
      <c r="Z16" s="196">
        <v>37.1</v>
      </c>
      <c r="AA16" s="196">
        <v>12.36</v>
      </c>
      <c r="AB16" s="196">
        <v>0</v>
      </c>
      <c r="AC16" s="196">
        <v>0</v>
      </c>
      <c r="AD16" s="196">
        <v>12.15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7.73</v>
      </c>
      <c r="AS16" s="196">
        <v>9.1</v>
      </c>
      <c r="AT16" s="196">
        <v>23.55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</v>
      </c>
      <c r="L17" s="196">
        <v>31.65</v>
      </c>
      <c r="M17" s="196">
        <v>0</v>
      </c>
      <c r="N17" s="196">
        <v>0.61</v>
      </c>
      <c r="O17" s="196">
        <v>2.04</v>
      </c>
      <c r="P17" s="196">
        <v>2.52</v>
      </c>
      <c r="Q17" s="196">
        <v>0.85</v>
      </c>
      <c r="R17" s="196">
        <v>5.97</v>
      </c>
      <c r="S17" s="196">
        <v>3.82</v>
      </c>
      <c r="T17" s="196">
        <v>0</v>
      </c>
      <c r="U17" s="196">
        <v>11.07</v>
      </c>
      <c r="V17" s="196">
        <v>5.27</v>
      </c>
      <c r="W17" s="196">
        <v>4.04</v>
      </c>
      <c r="X17" s="196">
        <v>15.66</v>
      </c>
      <c r="Y17" s="196">
        <v>0</v>
      </c>
      <c r="Z17" s="196">
        <v>37.1</v>
      </c>
      <c r="AA17" s="196">
        <v>12.36</v>
      </c>
      <c r="AB17" s="196">
        <v>0</v>
      </c>
      <c r="AC17" s="196">
        <v>0</v>
      </c>
      <c r="AD17" s="196">
        <v>12.15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7.73</v>
      </c>
      <c r="AS17" s="196">
        <v>9.1</v>
      </c>
      <c r="AT17" s="196">
        <v>23.55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</v>
      </c>
      <c r="L18" s="196">
        <v>31.65</v>
      </c>
      <c r="M18" s="196">
        <v>0</v>
      </c>
      <c r="N18" s="196">
        <v>0.61</v>
      </c>
      <c r="O18" s="196">
        <v>2.04</v>
      </c>
      <c r="P18" s="196">
        <v>2.52</v>
      </c>
      <c r="Q18" s="196">
        <v>0.85</v>
      </c>
      <c r="R18" s="196">
        <v>5.97</v>
      </c>
      <c r="S18" s="196">
        <v>3.82</v>
      </c>
      <c r="T18" s="196">
        <v>0</v>
      </c>
      <c r="U18" s="196">
        <v>11.07</v>
      </c>
      <c r="V18" s="196">
        <v>5.27</v>
      </c>
      <c r="W18" s="196">
        <v>4.04</v>
      </c>
      <c r="X18" s="196">
        <v>15.66</v>
      </c>
      <c r="Y18" s="196">
        <v>0</v>
      </c>
      <c r="Z18" s="196">
        <v>37.1</v>
      </c>
      <c r="AA18" s="196">
        <v>12.36</v>
      </c>
      <c r="AB18" s="196">
        <v>0</v>
      </c>
      <c r="AC18" s="196">
        <v>0</v>
      </c>
      <c r="AD18" s="196">
        <v>12.15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7.73</v>
      </c>
      <c r="AS18" s="196">
        <v>9.1</v>
      </c>
      <c r="AT18" s="196">
        <v>23.55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</v>
      </c>
      <c r="L19" s="196">
        <v>31.65</v>
      </c>
      <c r="M19" s="196">
        <v>0</v>
      </c>
      <c r="N19" s="196">
        <v>0.61</v>
      </c>
      <c r="O19" s="196">
        <v>2.04</v>
      </c>
      <c r="P19" s="196">
        <v>2.52</v>
      </c>
      <c r="Q19" s="196">
        <v>0.85</v>
      </c>
      <c r="R19" s="196">
        <v>5.97</v>
      </c>
      <c r="S19" s="196">
        <v>3.82</v>
      </c>
      <c r="T19" s="196">
        <v>0</v>
      </c>
      <c r="U19" s="196">
        <v>11.07</v>
      </c>
      <c r="V19" s="196">
        <v>5.27</v>
      </c>
      <c r="W19" s="196">
        <v>4.04</v>
      </c>
      <c r="X19" s="196">
        <v>17.46</v>
      </c>
      <c r="Y19" s="196">
        <v>0</v>
      </c>
      <c r="Z19" s="196">
        <v>35.68</v>
      </c>
      <c r="AA19" s="196">
        <v>12.36</v>
      </c>
      <c r="AB19" s="196">
        <v>0</v>
      </c>
      <c r="AC19" s="196">
        <v>0</v>
      </c>
      <c r="AD19" s="196">
        <v>12.15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7.73</v>
      </c>
      <c r="AS19" s="196">
        <v>9.1</v>
      </c>
      <c r="AT19" s="196">
        <v>23.55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</v>
      </c>
      <c r="L20" s="196">
        <v>31.65</v>
      </c>
      <c r="M20" s="196">
        <v>0</v>
      </c>
      <c r="N20" s="196">
        <v>0.61</v>
      </c>
      <c r="O20" s="196">
        <v>2.04</v>
      </c>
      <c r="P20" s="196">
        <v>2.52</v>
      </c>
      <c r="Q20" s="196">
        <v>0.85</v>
      </c>
      <c r="R20" s="196">
        <v>5.97</v>
      </c>
      <c r="S20" s="196">
        <v>3.82</v>
      </c>
      <c r="T20" s="196">
        <v>0</v>
      </c>
      <c r="U20" s="196">
        <v>11.07</v>
      </c>
      <c r="V20" s="196">
        <v>5.27</v>
      </c>
      <c r="W20" s="196">
        <v>4.04</v>
      </c>
      <c r="X20" s="196">
        <v>15.66</v>
      </c>
      <c r="Y20" s="196">
        <v>0</v>
      </c>
      <c r="Z20" s="196">
        <v>35.68</v>
      </c>
      <c r="AA20" s="196">
        <v>12.36</v>
      </c>
      <c r="AB20" s="196">
        <v>0</v>
      </c>
      <c r="AC20" s="196">
        <v>0</v>
      </c>
      <c r="AD20" s="196">
        <v>12.15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7.73</v>
      </c>
      <c r="AS20" s="196">
        <v>9.1</v>
      </c>
      <c r="AT20" s="196">
        <v>23.55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</v>
      </c>
      <c r="L21" s="196">
        <v>31.65</v>
      </c>
      <c r="M21" s="196">
        <v>0</v>
      </c>
      <c r="N21" s="196">
        <v>0.61</v>
      </c>
      <c r="O21" s="196">
        <v>2.04</v>
      </c>
      <c r="P21" s="196">
        <v>2.52</v>
      </c>
      <c r="Q21" s="196">
        <v>0.85</v>
      </c>
      <c r="R21" s="196">
        <v>5.97</v>
      </c>
      <c r="S21" s="196">
        <v>3.82</v>
      </c>
      <c r="T21" s="196">
        <v>0</v>
      </c>
      <c r="U21" s="196">
        <v>11.07</v>
      </c>
      <c r="V21" s="196">
        <v>5.27</v>
      </c>
      <c r="W21" s="196">
        <v>4.04</v>
      </c>
      <c r="X21" s="196">
        <v>15.66</v>
      </c>
      <c r="Y21" s="196">
        <v>0</v>
      </c>
      <c r="Z21" s="196">
        <v>35.68</v>
      </c>
      <c r="AA21" s="196">
        <v>12.36</v>
      </c>
      <c r="AB21" s="196">
        <v>0</v>
      </c>
      <c r="AC21" s="196">
        <v>0</v>
      </c>
      <c r="AD21" s="196">
        <v>13.76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7.73</v>
      </c>
      <c r="AS21" s="196">
        <v>9.1</v>
      </c>
      <c r="AT21" s="196">
        <v>23.55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</v>
      </c>
      <c r="L22" s="196">
        <v>31.65</v>
      </c>
      <c r="M22" s="196">
        <v>0</v>
      </c>
      <c r="N22" s="196">
        <v>0.61</v>
      </c>
      <c r="O22" s="196">
        <v>2.04</v>
      </c>
      <c r="P22" s="196">
        <v>2.52</v>
      </c>
      <c r="Q22" s="196">
        <v>0.85</v>
      </c>
      <c r="R22" s="196">
        <v>5.97</v>
      </c>
      <c r="S22" s="196">
        <v>3.82</v>
      </c>
      <c r="T22" s="196">
        <v>0</v>
      </c>
      <c r="U22" s="196">
        <v>11.07</v>
      </c>
      <c r="V22" s="196">
        <v>5.27</v>
      </c>
      <c r="W22" s="196">
        <v>4.04</v>
      </c>
      <c r="X22" s="196">
        <v>15.66</v>
      </c>
      <c r="Y22" s="196">
        <v>0</v>
      </c>
      <c r="Z22" s="196">
        <v>35.68</v>
      </c>
      <c r="AA22" s="196">
        <v>12.36</v>
      </c>
      <c r="AB22" s="196">
        <v>0</v>
      </c>
      <c r="AC22" s="196">
        <v>0</v>
      </c>
      <c r="AD22" s="196">
        <v>6.94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7.73</v>
      </c>
      <c r="AS22" s="196">
        <v>9.1</v>
      </c>
      <c r="AT22" s="196">
        <v>23.55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</v>
      </c>
      <c r="L23" s="196">
        <v>31.65</v>
      </c>
      <c r="M23" s="196">
        <v>0</v>
      </c>
      <c r="N23" s="196">
        <v>0.61</v>
      </c>
      <c r="O23" s="196">
        <v>2.04</v>
      </c>
      <c r="P23" s="196">
        <v>2.52</v>
      </c>
      <c r="Q23" s="196">
        <v>0.85</v>
      </c>
      <c r="R23" s="196">
        <v>5.97</v>
      </c>
      <c r="S23" s="196">
        <v>3.82</v>
      </c>
      <c r="T23" s="196">
        <v>0</v>
      </c>
      <c r="U23" s="196">
        <v>11.07</v>
      </c>
      <c r="V23" s="196">
        <v>5.27</v>
      </c>
      <c r="W23" s="196">
        <v>4.32</v>
      </c>
      <c r="X23" s="196">
        <v>16.329999999999998</v>
      </c>
      <c r="Y23" s="196">
        <v>0</v>
      </c>
      <c r="Z23" s="196">
        <v>37.1</v>
      </c>
      <c r="AA23" s="196">
        <v>12.36</v>
      </c>
      <c r="AB23" s="196">
        <v>0</v>
      </c>
      <c r="AC23" s="196">
        <v>0</v>
      </c>
      <c r="AD23" s="196">
        <v>6.94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7.73</v>
      </c>
      <c r="AS23" s="196">
        <v>9.1</v>
      </c>
      <c r="AT23" s="196">
        <v>23.55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</v>
      </c>
      <c r="L24" s="196">
        <v>31.65</v>
      </c>
      <c r="M24" s="196">
        <v>0</v>
      </c>
      <c r="N24" s="196">
        <v>0.61</v>
      </c>
      <c r="O24" s="196">
        <v>2.04</v>
      </c>
      <c r="P24" s="196">
        <v>2.52</v>
      </c>
      <c r="Q24" s="196">
        <v>0.85</v>
      </c>
      <c r="R24" s="196">
        <v>5.97</v>
      </c>
      <c r="S24" s="196">
        <v>3.82</v>
      </c>
      <c r="T24" s="196">
        <v>0</v>
      </c>
      <c r="U24" s="196">
        <v>11.07</v>
      </c>
      <c r="V24" s="196">
        <v>5.27</v>
      </c>
      <c r="W24" s="196">
        <v>4.04</v>
      </c>
      <c r="X24" s="196">
        <v>15.66</v>
      </c>
      <c r="Y24" s="196">
        <v>0</v>
      </c>
      <c r="Z24" s="196">
        <v>37.1</v>
      </c>
      <c r="AA24" s="196">
        <v>12.36</v>
      </c>
      <c r="AB24" s="196">
        <v>0</v>
      </c>
      <c r="AC24" s="196">
        <v>0</v>
      </c>
      <c r="AD24" s="196">
        <v>6.94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7.73</v>
      </c>
      <c r="AS24" s="196">
        <v>9.1</v>
      </c>
      <c r="AT24" s="196">
        <v>23.55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</v>
      </c>
      <c r="L25" s="196">
        <v>31.65</v>
      </c>
      <c r="M25" s="196">
        <v>0</v>
      </c>
      <c r="N25" s="196">
        <v>0.61</v>
      </c>
      <c r="O25" s="196">
        <v>2.04</v>
      </c>
      <c r="P25" s="196">
        <v>2.52</v>
      </c>
      <c r="Q25" s="196">
        <v>0.85</v>
      </c>
      <c r="R25" s="196">
        <v>5.97</v>
      </c>
      <c r="S25" s="196">
        <v>3.82</v>
      </c>
      <c r="T25" s="196">
        <v>0</v>
      </c>
      <c r="U25" s="196">
        <v>11.07</v>
      </c>
      <c r="V25" s="196">
        <v>5.27</v>
      </c>
      <c r="W25" s="196">
        <v>0.36</v>
      </c>
      <c r="X25" s="196">
        <v>1.36</v>
      </c>
      <c r="Y25" s="196">
        <v>0</v>
      </c>
      <c r="Z25" s="196">
        <v>29.42</v>
      </c>
      <c r="AA25" s="196">
        <v>12.36</v>
      </c>
      <c r="AB25" s="196">
        <v>0</v>
      </c>
      <c r="AC25" s="196">
        <v>0</v>
      </c>
      <c r="AD25" s="196">
        <v>6.94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9.17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7.73</v>
      </c>
      <c r="AS25" s="196">
        <v>9.1</v>
      </c>
      <c r="AT25" s="196">
        <v>23.55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</v>
      </c>
      <c r="L26" s="196">
        <v>31.65</v>
      </c>
      <c r="M26" s="196">
        <v>0</v>
      </c>
      <c r="N26" s="196">
        <v>0.61</v>
      </c>
      <c r="O26" s="196">
        <v>2.04</v>
      </c>
      <c r="P26" s="196">
        <v>2.52</v>
      </c>
      <c r="Q26" s="196">
        <v>0.85</v>
      </c>
      <c r="R26" s="196">
        <v>5.97</v>
      </c>
      <c r="S26" s="196">
        <v>3.82</v>
      </c>
      <c r="T26" s="196">
        <v>0</v>
      </c>
      <c r="U26" s="196">
        <v>11.07</v>
      </c>
      <c r="V26" s="196">
        <v>5.27</v>
      </c>
      <c r="W26" s="196">
        <v>0.36</v>
      </c>
      <c r="X26" s="196">
        <v>1.3</v>
      </c>
      <c r="Y26" s="196">
        <v>0</v>
      </c>
      <c r="Z26" s="196">
        <v>29.42</v>
      </c>
      <c r="AA26" s="196">
        <v>12.36</v>
      </c>
      <c r="AB26" s="196">
        <v>0</v>
      </c>
      <c r="AC26" s="196">
        <v>0</v>
      </c>
      <c r="AD26" s="196">
        <v>6.94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9.17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7.73</v>
      </c>
      <c r="AS26" s="196">
        <v>9.1</v>
      </c>
      <c r="AT26" s="196">
        <v>23.55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87.4</v>
      </c>
      <c r="L27" s="196">
        <v>33.880000000000003</v>
      </c>
      <c r="M27" s="196">
        <v>0</v>
      </c>
      <c r="N27" s="196">
        <v>0.61</v>
      </c>
      <c r="O27" s="196">
        <v>2.04</v>
      </c>
      <c r="P27" s="196">
        <v>2.52</v>
      </c>
      <c r="Q27" s="196">
        <v>0.85</v>
      </c>
      <c r="R27" s="196">
        <v>5.97</v>
      </c>
      <c r="S27" s="196">
        <v>3.82</v>
      </c>
      <c r="T27" s="196">
        <v>0</v>
      </c>
      <c r="U27" s="196">
        <v>11.07</v>
      </c>
      <c r="V27" s="196">
        <v>2.09</v>
      </c>
      <c r="W27" s="196">
        <v>1.18</v>
      </c>
      <c r="X27" s="196">
        <v>1.3</v>
      </c>
      <c r="Y27" s="196">
        <v>0</v>
      </c>
      <c r="Z27" s="196">
        <v>10.63</v>
      </c>
      <c r="AA27" s="196">
        <v>14.89</v>
      </c>
      <c r="AB27" s="196">
        <v>0</v>
      </c>
      <c r="AC27" s="196">
        <v>0</v>
      </c>
      <c r="AD27" s="196">
        <v>6.94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10.79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7.73</v>
      </c>
      <c r="AS27" s="196">
        <v>9.1</v>
      </c>
      <c r="AT27" s="196">
        <v>23.55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87.4</v>
      </c>
      <c r="L28" s="196">
        <v>34.090000000000003</v>
      </c>
      <c r="M28" s="196">
        <v>0</v>
      </c>
      <c r="N28" s="196">
        <v>0.61</v>
      </c>
      <c r="O28" s="196">
        <v>2.04</v>
      </c>
      <c r="P28" s="196">
        <v>2.52</v>
      </c>
      <c r="Q28" s="196">
        <v>1.1000000000000001</v>
      </c>
      <c r="R28" s="196">
        <v>5.97</v>
      </c>
      <c r="S28" s="196">
        <v>4.34</v>
      </c>
      <c r="T28" s="196">
        <v>0</v>
      </c>
      <c r="U28" s="196">
        <v>11.07</v>
      </c>
      <c r="V28" s="196">
        <v>0.56999999999999995</v>
      </c>
      <c r="W28" s="196">
        <v>0.36</v>
      </c>
      <c r="X28" s="196">
        <v>1.3</v>
      </c>
      <c r="Y28" s="196">
        <v>0</v>
      </c>
      <c r="Z28" s="196">
        <v>2.86</v>
      </c>
      <c r="AA28" s="196">
        <v>12.35</v>
      </c>
      <c r="AB28" s="196">
        <v>0</v>
      </c>
      <c r="AC28" s="196">
        <v>0</v>
      </c>
      <c r="AD28" s="196">
        <v>6.94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10.79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7.73</v>
      </c>
      <c r="AS28" s="196">
        <v>9.1</v>
      </c>
      <c r="AT28" s="196">
        <v>23.55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68.209999999999994</v>
      </c>
      <c r="L29" s="196">
        <v>2.64</v>
      </c>
      <c r="M29" s="196">
        <v>0</v>
      </c>
      <c r="N29" s="196">
        <v>0.61</v>
      </c>
      <c r="O29" s="196">
        <v>2.04</v>
      </c>
      <c r="P29" s="196">
        <v>2.52</v>
      </c>
      <c r="Q29" s="196">
        <v>0.11</v>
      </c>
      <c r="R29" s="196">
        <v>0.44</v>
      </c>
      <c r="S29" s="196">
        <v>0.33</v>
      </c>
      <c r="T29" s="196">
        <v>0</v>
      </c>
      <c r="U29" s="196">
        <v>11.07</v>
      </c>
      <c r="V29" s="196">
        <v>0.21</v>
      </c>
      <c r="W29" s="196">
        <v>0.36</v>
      </c>
      <c r="X29" s="196">
        <v>1.3</v>
      </c>
      <c r="Y29" s="196">
        <v>0</v>
      </c>
      <c r="Z29" s="196">
        <v>2.86</v>
      </c>
      <c r="AA29" s="196">
        <v>0.93</v>
      </c>
      <c r="AB29" s="196">
        <v>0</v>
      </c>
      <c r="AC29" s="196">
        <v>0</v>
      </c>
      <c r="AD29" s="196">
        <v>6.94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7.73</v>
      </c>
      <c r="AS29" s="196">
        <v>9.1</v>
      </c>
      <c r="AT29" s="196">
        <v>23.55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68.209999999999994</v>
      </c>
      <c r="L30" s="196">
        <v>2.64</v>
      </c>
      <c r="M30" s="196">
        <v>0</v>
      </c>
      <c r="N30" s="196">
        <v>0.61</v>
      </c>
      <c r="O30" s="196">
        <v>2.04</v>
      </c>
      <c r="P30" s="196">
        <v>2.52</v>
      </c>
      <c r="Q30" s="196">
        <v>0.11</v>
      </c>
      <c r="R30" s="196">
        <v>0.44</v>
      </c>
      <c r="S30" s="196">
        <v>0.27</v>
      </c>
      <c r="T30" s="196">
        <v>0</v>
      </c>
      <c r="U30" s="196">
        <v>11.07</v>
      </c>
      <c r="V30" s="196">
        <v>0.21</v>
      </c>
      <c r="W30" s="196">
        <v>0.36</v>
      </c>
      <c r="X30" s="196">
        <v>1.3</v>
      </c>
      <c r="Y30" s="196">
        <v>0</v>
      </c>
      <c r="Z30" s="196">
        <v>2.86</v>
      </c>
      <c r="AA30" s="196">
        <v>0.93</v>
      </c>
      <c r="AB30" s="196">
        <v>0</v>
      </c>
      <c r="AC30" s="196">
        <v>0</v>
      </c>
      <c r="AD30" s="196">
        <v>6.94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7.73</v>
      </c>
      <c r="AS30" s="196">
        <v>9.1</v>
      </c>
      <c r="AT30" s="196">
        <v>23.55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6.65</v>
      </c>
      <c r="L31" s="196">
        <v>2.64</v>
      </c>
      <c r="M31" s="196">
        <v>0</v>
      </c>
      <c r="N31" s="196">
        <v>0.61</v>
      </c>
      <c r="O31" s="196">
        <v>2.04</v>
      </c>
      <c r="P31" s="196">
        <v>2.52</v>
      </c>
      <c r="Q31" s="196">
        <v>0.11</v>
      </c>
      <c r="R31" s="196">
        <v>0.44</v>
      </c>
      <c r="S31" s="196">
        <v>0.27</v>
      </c>
      <c r="T31" s="196">
        <v>0</v>
      </c>
      <c r="U31" s="196">
        <v>11.07</v>
      </c>
      <c r="V31" s="196">
        <v>0.21</v>
      </c>
      <c r="W31" s="196">
        <v>0.36</v>
      </c>
      <c r="X31" s="196">
        <v>1.3</v>
      </c>
      <c r="Y31" s="196">
        <v>0</v>
      </c>
      <c r="Z31" s="196">
        <v>2.86</v>
      </c>
      <c r="AA31" s="196">
        <v>0.93</v>
      </c>
      <c r="AB31" s="196">
        <v>0</v>
      </c>
      <c r="AC31" s="196">
        <v>0</v>
      </c>
      <c r="AD31" s="196">
        <v>6.94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7.73</v>
      </c>
      <c r="AS31" s="196">
        <v>9.1</v>
      </c>
      <c r="AT31" s="196">
        <v>23.55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14.69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2.52</v>
      </c>
      <c r="Q32" s="196">
        <v>0.11</v>
      </c>
      <c r="R32" s="196">
        <v>0.44</v>
      </c>
      <c r="S32" s="196">
        <v>0.27</v>
      </c>
      <c r="T32" s="196">
        <v>0</v>
      </c>
      <c r="U32" s="196">
        <v>11.07</v>
      </c>
      <c r="V32" s="196">
        <v>0.21</v>
      </c>
      <c r="W32" s="196">
        <v>0.36</v>
      </c>
      <c r="X32" s="196">
        <v>1.3</v>
      </c>
      <c r="Y32" s="196">
        <v>0</v>
      </c>
      <c r="Z32" s="196">
        <v>2.86</v>
      </c>
      <c r="AA32" s="196">
        <v>0.93</v>
      </c>
      <c r="AB32" s="196">
        <v>0</v>
      </c>
      <c r="AC32" s="196">
        <v>0</v>
      </c>
      <c r="AD32" s="196">
        <v>6.94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7.73</v>
      </c>
      <c r="AS32" s="196">
        <v>9.1</v>
      </c>
      <c r="AT32" s="196">
        <v>23.55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7.04</v>
      </c>
      <c r="L33" s="196">
        <v>2.64</v>
      </c>
      <c r="M33" s="196">
        <v>0</v>
      </c>
      <c r="N33" s="196">
        <v>0.61</v>
      </c>
      <c r="O33" s="196">
        <v>2.04</v>
      </c>
      <c r="P33" s="196">
        <v>2.52</v>
      </c>
      <c r="Q33" s="196">
        <v>0.11</v>
      </c>
      <c r="R33" s="196">
        <v>0.44</v>
      </c>
      <c r="S33" s="196">
        <v>0.27</v>
      </c>
      <c r="T33" s="196">
        <v>0</v>
      </c>
      <c r="U33" s="196">
        <v>11.07</v>
      </c>
      <c r="V33" s="196">
        <v>0.21</v>
      </c>
      <c r="W33" s="196">
        <v>0.34</v>
      </c>
      <c r="X33" s="196">
        <v>1.3</v>
      </c>
      <c r="Y33" s="196">
        <v>0</v>
      </c>
      <c r="Z33" s="196">
        <v>2.86</v>
      </c>
      <c r="AA33" s="196">
        <v>0.93</v>
      </c>
      <c r="AB33" s="196">
        <v>0</v>
      </c>
      <c r="AC33" s="196">
        <v>0</v>
      </c>
      <c r="AD33" s="196">
        <v>6.94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7.73</v>
      </c>
      <c r="AS33" s="196">
        <v>9.1</v>
      </c>
      <c r="AT33" s="196">
        <v>23.55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2.52</v>
      </c>
      <c r="Q34" s="196">
        <v>0.11</v>
      </c>
      <c r="R34" s="196">
        <v>0.44</v>
      </c>
      <c r="S34" s="196">
        <v>0.27</v>
      </c>
      <c r="T34" s="196">
        <v>0</v>
      </c>
      <c r="U34" s="196">
        <v>11.07</v>
      </c>
      <c r="V34" s="196">
        <v>0.21</v>
      </c>
      <c r="W34" s="196">
        <v>0.34</v>
      </c>
      <c r="X34" s="196">
        <v>1.3</v>
      </c>
      <c r="Y34" s="196">
        <v>0</v>
      </c>
      <c r="Z34" s="196">
        <v>2.86</v>
      </c>
      <c r="AA34" s="196">
        <v>0.93</v>
      </c>
      <c r="AB34" s="196">
        <v>0</v>
      </c>
      <c r="AC34" s="196">
        <v>0</v>
      </c>
      <c r="AD34" s="196">
        <v>6.94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7.73</v>
      </c>
      <c r="AS34" s="196">
        <v>9.1</v>
      </c>
      <c r="AT34" s="196">
        <v>23.55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2.52</v>
      </c>
      <c r="Q35" s="196">
        <v>0.11</v>
      </c>
      <c r="R35" s="196">
        <v>0.44</v>
      </c>
      <c r="S35" s="196">
        <v>0.27</v>
      </c>
      <c r="T35" s="196">
        <v>0</v>
      </c>
      <c r="U35" s="196">
        <v>11.07</v>
      </c>
      <c r="V35" s="196">
        <v>0.21</v>
      </c>
      <c r="W35" s="196">
        <v>0.34</v>
      </c>
      <c r="X35" s="196">
        <v>1.3</v>
      </c>
      <c r="Y35" s="196">
        <v>0</v>
      </c>
      <c r="Z35" s="196">
        <v>2.86</v>
      </c>
      <c r="AA35" s="196">
        <v>0.93</v>
      </c>
      <c r="AB35" s="196">
        <v>0</v>
      </c>
      <c r="AC35" s="196">
        <v>0</v>
      </c>
      <c r="AD35" s="196">
        <v>6.94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9.1</v>
      </c>
      <c r="AT35" s="196">
        <v>23.55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2.52</v>
      </c>
      <c r="Q36" s="196">
        <v>0.11</v>
      </c>
      <c r="R36" s="196">
        <v>0.44</v>
      </c>
      <c r="S36" s="196">
        <v>0.27</v>
      </c>
      <c r="T36" s="196">
        <v>0</v>
      </c>
      <c r="U36" s="196">
        <v>11.07</v>
      </c>
      <c r="V36" s="196">
        <v>0.21</v>
      </c>
      <c r="W36" s="196">
        <v>0.34</v>
      </c>
      <c r="X36" s="196">
        <v>1.3</v>
      </c>
      <c r="Y36" s="196">
        <v>0</v>
      </c>
      <c r="Z36" s="196">
        <v>2.86</v>
      </c>
      <c r="AA36" s="196">
        <v>0.93</v>
      </c>
      <c r="AB36" s="196">
        <v>0</v>
      </c>
      <c r="AC36" s="196">
        <v>0</v>
      </c>
      <c r="AD36" s="196">
        <v>6.94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9.1</v>
      </c>
      <c r="AT36" s="196">
        <v>23.55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2.52</v>
      </c>
      <c r="Q37" s="196">
        <v>0.11</v>
      </c>
      <c r="R37" s="196">
        <v>0.44</v>
      </c>
      <c r="S37" s="196">
        <v>0.27</v>
      </c>
      <c r="T37" s="196">
        <v>0</v>
      </c>
      <c r="U37" s="196">
        <v>11.07</v>
      </c>
      <c r="V37" s="196">
        <v>0.21</v>
      </c>
      <c r="W37" s="196">
        <v>0.33</v>
      </c>
      <c r="X37" s="196">
        <v>1.3</v>
      </c>
      <c r="Y37" s="196">
        <v>0</v>
      </c>
      <c r="Z37" s="196">
        <v>2.86</v>
      </c>
      <c r="AA37" s="196">
        <v>0.93</v>
      </c>
      <c r="AB37" s="196">
        <v>0</v>
      </c>
      <c r="AC37" s="196">
        <v>0</v>
      </c>
      <c r="AD37" s="196">
        <v>6.94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9.1</v>
      </c>
      <c r="AT37" s="196">
        <v>23.55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2.52</v>
      </c>
      <c r="Q38" s="196">
        <v>0.11</v>
      </c>
      <c r="R38" s="196">
        <v>0.44</v>
      </c>
      <c r="S38" s="196">
        <v>0.27</v>
      </c>
      <c r="T38" s="196">
        <v>0</v>
      </c>
      <c r="U38" s="196">
        <v>11.07</v>
      </c>
      <c r="V38" s="196">
        <v>0.21</v>
      </c>
      <c r="W38" s="196">
        <v>0.33</v>
      </c>
      <c r="X38" s="196">
        <v>1.3</v>
      </c>
      <c r="Y38" s="196">
        <v>0</v>
      </c>
      <c r="Z38" s="196">
        <v>2.86</v>
      </c>
      <c r="AA38" s="196">
        <v>0.93</v>
      </c>
      <c r="AB38" s="196">
        <v>0</v>
      </c>
      <c r="AC38" s="196">
        <v>0</v>
      </c>
      <c r="AD38" s="196">
        <v>6.94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9.1</v>
      </c>
      <c r="AT38" s="196">
        <v>23.55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2.52</v>
      </c>
      <c r="Q39" s="196">
        <v>0.11</v>
      </c>
      <c r="R39" s="196">
        <v>0.44</v>
      </c>
      <c r="S39" s="196">
        <v>0.27</v>
      </c>
      <c r="T39" s="196">
        <v>0</v>
      </c>
      <c r="U39" s="196">
        <v>11.07</v>
      </c>
      <c r="V39" s="196">
        <v>0.21</v>
      </c>
      <c r="W39" s="196">
        <v>0.33</v>
      </c>
      <c r="X39" s="196">
        <v>1.3</v>
      </c>
      <c r="Y39" s="196">
        <v>0</v>
      </c>
      <c r="Z39" s="196">
        <v>2.86</v>
      </c>
      <c r="AA39" s="196">
        <v>0.93</v>
      </c>
      <c r="AB39" s="196">
        <v>0</v>
      </c>
      <c r="AC39" s="196">
        <v>0</v>
      </c>
      <c r="AD39" s="196">
        <v>6.94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9.1</v>
      </c>
      <c r="AT39" s="196">
        <v>23.55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2.52</v>
      </c>
      <c r="Q40" s="196">
        <v>0.11</v>
      </c>
      <c r="R40" s="196">
        <v>0.44</v>
      </c>
      <c r="S40" s="196">
        <v>0.27</v>
      </c>
      <c r="T40" s="196">
        <v>0</v>
      </c>
      <c r="U40" s="196">
        <v>11.07</v>
      </c>
      <c r="V40" s="196">
        <v>0.21</v>
      </c>
      <c r="W40" s="196">
        <v>0.33</v>
      </c>
      <c r="X40" s="196">
        <v>1.3</v>
      </c>
      <c r="Y40" s="196">
        <v>0</v>
      </c>
      <c r="Z40" s="196">
        <v>2.86</v>
      </c>
      <c r="AA40" s="196">
        <v>0.93</v>
      </c>
      <c r="AB40" s="196">
        <v>0</v>
      </c>
      <c r="AC40" s="196">
        <v>0</v>
      </c>
      <c r="AD40" s="196">
        <v>6.94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9.1</v>
      </c>
      <c r="AT40" s="196">
        <v>23.55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2.52</v>
      </c>
      <c r="Q41" s="196">
        <v>0.11</v>
      </c>
      <c r="R41" s="196">
        <v>0.44</v>
      </c>
      <c r="S41" s="196">
        <v>0.27</v>
      </c>
      <c r="T41" s="196">
        <v>0</v>
      </c>
      <c r="U41" s="196">
        <v>11.07</v>
      </c>
      <c r="V41" s="196">
        <v>0.21</v>
      </c>
      <c r="W41" s="196">
        <v>0.33</v>
      </c>
      <c r="X41" s="196">
        <v>1.3</v>
      </c>
      <c r="Y41" s="196">
        <v>0</v>
      </c>
      <c r="Z41" s="196">
        <v>2.86</v>
      </c>
      <c r="AA41" s="196">
        <v>0.93</v>
      </c>
      <c r="AB41" s="196">
        <v>0</v>
      </c>
      <c r="AC41" s="196">
        <v>0</v>
      </c>
      <c r="AD41" s="196">
        <v>6.94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9.1</v>
      </c>
      <c r="AT41" s="196">
        <v>23.55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2.52</v>
      </c>
      <c r="Q42" s="196">
        <v>0.11</v>
      </c>
      <c r="R42" s="196">
        <v>0.44</v>
      </c>
      <c r="S42" s="196">
        <v>0.27</v>
      </c>
      <c r="T42" s="196">
        <v>0</v>
      </c>
      <c r="U42" s="196">
        <v>11.07</v>
      </c>
      <c r="V42" s="196">
        <v>0.21</v>
      </c>
      <c r="W42" s="196">
        <v>0.33</v>
      </c>
      <c r="X42" s="196">
        <v>1.3</v>
      </c>
      <c r="Y42" s="196">
        <v>0</v>
      </c>
      <c r="Z42" s="196">
        <v>2.86</v>
      </c>
      <c r="AA42" s="196">
        <v>0.93</v>
      </c>
      <c r="AB42" s="196">
        <v>0</v>
      </c>
      <c r="AC42" s="196">
        <v>0</v>
      </c>
      <c r="AD42" s="196">
        <v>6.94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9.1</v>
      </c>
      <c r="AT42" s="196">
        <v>23.55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2.52</v>
      </c>
      <c r="Q43" s="196">
        <v>0.11</v>
      </c>
      <c r="R43" s="196">
        <v>0.44</v>
      </c>
      <c r="S43" s="196">
        <v>0.27</v>
      </c>
      <c r="T43" s="196">
        <v>0</v>
      </c>
      <c r="U43" s="196">
        <v>11.07</v>
      </c>
      <c r="V43" s="196">
        <v>0.21</v>
      </c>
      <c r="W43" s="196">
        <v>0.33</v>
      </c>
      <c r="X43" s="196">
        <v>1.3</v>
      </c>
      <c r="Y43" s="196">
        <v>0</v>
      </c>
      <c r="Z43" s="196">
        <v>2.86</v>
      </c>
      <c r="AA43" s="196">
        <v>0.93</v>
      </c>
      <c r="AB43" s="196">
        <v>0</v>
      </c>
      <c r="AC43" s="196">
        <v>0</v>
      </c>
      <c r="AD43" s="196">
        <v>6.94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9.1</v>
      </c>
      <c r="AT43" s="196">
        <v>23.55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2.52</v>
      </c>
      <c r="Q44" s="196">
        <v>0.11</v>
      </c>
      <c r="R44" s="196">
        <v>0.44</v>
      </c>
      <c r="S44" s="196">
        <v>0.27</v>
      </c>
      <c r="T44" s="196">
        <v>0</v>
      </c>
      <c r="U44" s="196">
        <v>11.07</v>
      </c>
      <c r="V44" s="196">
        <v>0.21</v>
      </c>
      <c r="W44" s="196">
        <v>0.33</v>
      </c>
      <c r="X44" s="196">
        <v>1.3</v>
      </c>
      <c r="Y44" s="196">
        <v>0</v>
      </c>
      <c r="Z44" s="196">
        <v>2.86</v>
      </c>
      <c r="AA44" s="196">
        <v>0.93</v>
      </c>
      <c r="AB44" s="196">
        <v>0</v>
      </c>
      <c r="AC44" s="196">
        <v>0</v>
      </c>
      <c r="AD44" s="196">
        <v>6.94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9.1</v>
      </c>
      <c r="AT44" s="196">
        <v>23.55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6.65</v>
      </c>
      <c r="L45" s="196">
        <v>2.64</v>
      </c>
      <c r="M45" s="196">
        <v>0</v>
      </c>
      <c r="N45" s="196">
        <v>0.61</v>
      </c>
      <c r="O45" s="196">
        <v>2.04</v>
      </c>
      <c r="P45" s="196">
        <v>2.52</v>
      </c>
      <c r="Q45" s="196">
        <v>0.11</v>
      </c>
      <c r="R45" s="196">
        <v>0.44</v>
      </c>
      <c r="S45" s="196">
        <v>0.27</v>
      </c>
      <c r="T45" s="196">
        <v>0</v>
      </c>
      <c r="U45" s="196">
        <v>11.07</v>
      </c>
      <c r="V45" s="196">
        <v>0.21</v>
      </c>
      <c r="W45" s="196">
        <v>0.33</v>
      </c>
      <c r="X45" s="196">
        <v>1.3</v>
      </c>
      <c r="Y45" s="196">
        <v>0</v>
      </c>
      <c r="Z45" s="196">
        <v>2.86</v>
      </c>
      <c r="AA45" s="196">
        <v>0.93</v>
      </c>
      <c r="AB45" s="196">
        <v>0</v>
      </c>
      <c r="AC45" s="196">
        <v>0</v>
      </c>
      <c r="AD45" s="196">
        <v>6.94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9.1</v>
      </c>
      <c r="AT45" s="196">
        <v>23.55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2.52</v>
      </c>
      <c r="Q46" s="196">
        <v>0.11</v>
      </c>
      <c r="R46" s="196">
        <v>0.44</v>
      </c>
      <c r="S46" s="196">
        <v>0.27</v>
      </c>
      <c r="T46" s="196">
        <v>0</v>
      </c>
      <c r="U46" s="196">
        <v>11.07</v>
      </c>
      <c r="V46" s="196">
        <v>0.21</v>
      </c>
      <c r="W46" s="196">
        <v>0.33</v>
      </c>
      <c r="X46" s="196">
        <v>1.3</v>
      </c>
      <c r="Y46" s="196">
        <v>0</v>
      </c>
      <c r="Z46" s="196">
        <v>2.86</v>
      </c>
      <c r="AA46" s="196">
        <v>0.93</v>
      </c>
      <c r="AB46" s="196">
        <v>0</v>
      </c>
      <c r="AC46" s="196">
        <v>0</v>
      </c>
      <c r="AD46" s="196">
        <v>6.94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9.1</v>
      </c>
      <c r="AT46" s="196">
        <v>23.55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3.87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2.52</v>
      </c>
      <c r="Q47" s="196">
        <v>0.11</v>
      </c>
      <c r="R47" s="196">
        <v>0.44</v>
      </c>
      <c r="S47" s="196">
        <v>0.27</v>
      </c>
      <c r="T47" s="196">
        <v>0</v>
      </c>
      <c r="U47" s="196">
        <v>11.07</v>
      </c>
      <c r="V47" s="196">
        <v>0.21</v>
      </c>
      <c r="W47" s="196">
        <v>0.33</v>
      </c>
      <c r="X47" s="196">
        <v>1.3</v>
      </c>
      <c r="Y47" s="196">
        <v>0</v>
      </c>
      <c r="Z47" s="196">
        <v>2.86</v>
      </c>
      <c r="AA47" s="196">
        <v>0.93</v>
      </c>
      <c r="AB47" s="196">
        <v>0</v>
      </c>
      <c r="AC47" s="196">
        <v>0</v>
      </c>
      <c r="AD47" s="196">
        <v>6.94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9.1</v>
      </c>
      <c r="AT47" s="196">
        <v>23.55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3.87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6.65</v>
      </c>
      <c r="L48" s="196">
        <v>2.64</v>
      </c>
      <c r="M48" s="196">
        <v>0</v>
      </c>
      <c r="N48" s="196">
        <v>0.61</v>
      </c>
      <c r="O48" s="196">
        <v>2.04</v>
      </c>
      <c r="P48" s="196">
        <v>2.52</v>
      </c>
      <c r="Q48" s="196">
        <v>0.11</v>
      </c>
      <c r="R48" s="196">
        <v>0.44</v>
      </c>
      <c r="S48" s="196">
        <v>0.27</v>
      </c>
      <c r="T48" s="196">
        <v>0</v>
      </c>
      <c r="U48" s="196">
        <v>11.07</v>
      </c>
      <c r="V48" s="196">
        <v>0.21</v>
      </c>
      <c r="W48" s="196">
        <v>0.33</v>
      </c>
      <c r="X48" s="196">
        <v>1.3</v>
      </c>
      <c r="Y48" s="196">
        <v>0</v>
      </c>
      <c r="Z48" s="196">
        <v>2.86</v>
      </c>
      <c r="AA48" s="196">
        <v>0.93</v>
      </c>
      <c r="AB48" s="196">
        <v>0</v>
      </c>
      <c r="AC48" s="196">
        <v>0</v>
      </c>
      <c r="AD48" s="196">
        <v>6.94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8.8800000000000008</v>
      </c>
      <c r="AT48" s="196">
        <v>23.66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3.87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6.65</v>
      </c>
      <c r="L49" s="196">
        <v>2.64</v>
      </c>
      <c r="M49" s="196">
        <v>0</v>
      </c>
      <c r="N49" s="196">
        <v>0.61</v>
      </c>
      <c r="O49" s="196">
        <v>2.04</v>
      </c>
      <c r="P49" s="196">
        <v>2.52</v>
      </c>
      <c r="Q49" s="196">
        <v>0.11</v>
      </c>
      <c r="R49" s="196">
        <v>0.44</v>
      </c>
      <c r="S49" s="196">
        <v>0.27</v>
      </c>
      <c r="T49" s="196">
        <v>0</v>
      </c>
      <c r="U49" s="196">
        <v>11.07</v>
      </c>
      <c r="V49" s="196">
        <v>0.21</v>
      </c>
      <c r="W49" s="196">
        <v>0.33</v>
      </c>
      <c r="X49" s="196">
        <v>1.3</v>
      </c>
      <c r="Y49" s="196">
        <v>0</v>
      </c>
      <c r="Z49" s="196">
        <v>2.86</v>
      </c>
      <c r="AA49" s="196">
        <v>0.93</v>
      </c>
      <c r="AB49" s="196">
        <v>0</v>
      </c>
      <c r="AC49" s="196">
        <v>0</v>
      </c>
      <c r="AD49" s="196">
        <v>13.76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8.8800000000000008</v>
      </c>
      <c r="AT49" s="196">
        <v>23.66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3.87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6.65</v>
      </c>
      <c r="L50" s="196">
        <v>2.64</v>
      </c>
      <c r="M50" s="196">
        <v>0</v>
      </c>
      <c r="N50" s="196">
        <v>0.61</v>
      </c>
      <c r="O50" s="196">
        <v>2.04</v>
      </c>
      <c r="P50" s="196">
        <v>2.52</v>
      </c>
      <c r="Q50" s="196">
        <v>0.11</v>
      </c>
      <c r="R50" s="196">
        <v>0.44</v>
      </c>
      <c r="S50" s="196">
        <v>0.27</v>
      </c>
      <c r="T50" s="196">
        <v>0</v>
      </c>
      <c r="U50" s="196">
        <v>11.07</v>
      </c>
      <c r="V50" s="196">
        <v>0.21</v>
      </c>
      <c r="W50" s="196">
        <v>0.33</v>
      </c>
      <c r="X50" s="196">
        <v>1.3</v>
      </c>
      <c r="Y50" s="196">
        <v>0</v>
      </c>
      <c r="Z50" s="196">
        <v>2.86</v>
      </c>
      <c r="AA50" s="196">
        <v>0.93</v>
      </c>
      <c r="AB50" s="196">
        <v>0</v>
      </c>
      <c r="AC50" s="196">
        <v>0</v>
      </c>
      <c r="AD50" s="196">
        <v>13.76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8.8800000000000008</v>
      </c>
      <c r="AT50" s="196">
        <v>23.66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3.87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6.65</v>
      </c>
      <c r="L51" s="196">
        <v>2.64</v>
      </c>
      <c r="M51" s="196">
        <v>0</v>
      </c>
      <c r="N51" s="196">
        <v>0.61</v>
      </c>
      <c r="O51" s="196">
        <v>2.04</v>
      </c>
      <c r="P51" s="196">
        <v>2.52</v>
      </c>
      <c r="Q51" s="196">
        <v>0.11</v>
      </c>
      <c r="R51" s="196">
        <v>0.44</v>
      </c>
      <c r="S51" s="196">
        <v>0.27</v>
      </c>
      <c r="T51" s="196">
        <v>0</v>
      </c>
      <c r="U51" s="196">
        <v>11.07</v>
      </c>
      <c r="V51" s="196">
        <v>0.21</v>
      </c>
      <c r="W51" s="196">
        <v>0.33</v>
      </c>
      <c r="X51" s="196">
        <v>1.3</v>
      </c>
      <c r="Y51" s="196">
        <v>0</v>
      </c>
      <c r="Z51" s="196">
        <v>2.86</v>
      </c>
      <c r="AA51" s="196">
        <v>0.93</v>
      </c>
      <c r="AB51" s="196">
        <v>0</v>
      </c>
      <c r="AC51" s="196">
        <v>0</v>
      </c>
      <c r="AD51" s="196">
        <v>13.76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8.8800000000000008</v>
      </c>
      <c r="AT51" s="196">
        <v>23.66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3.87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6.65</v>
      </c>
      <c r="L52" s="196">
        <v>2.64</v>
      </c>
      <c r="M52" s="196">
        <v>0</v>
      </c>
      <c r="N52" s="196">
        <v>0.61</v>
      </c>
      <c r="O52" s="196">
        <v>2.04</v>
      </c>
      <c r="P52" s="196">
        <v>2.52</v>
      </c>
      <c r="Q52" s="196">
        <v>0.33</v>
      </c>
      <c r="R52" s="196">
        <v>0.44</v>
      </c>
      <c r="S52" s="196">
        <v>0.27</v>
      </c>
      <c r="T52" s="196">
        <v>0</v>
      </c>
      <c r="U52" s="196">
        <v>11.07</v>
      </c>
      <c r="V52" s="196">
        <v>0.21</v>
      </c>
      <c r="W52" s="196">
        <v>0.33</v>
      </c>
      <c r="X52" s="196">
        <v>1.3</v>
      </c>
      <c r="Y52" s="196">
        <v>0</v>
      </c>
      <c r="Z52" s="196">
        <v>2.86</v>
      </c>
      <c r="AA52" s="196">
        <v>0.93</v>
      </c>
      <c r="AB52" s="196">
        <v>0</v>
      </c>
      <c r="AC52" s="196">
        <v>0</v>
      </c>
      <c r="AD52" s="196">
        <v>13.76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8.8800000000000008</v>
      </c>
      <c r="AT52" s="196">
        <v>23.66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3.87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44.22</v>
      </c>
      <c r="L53" s="196">
        <v>2.64</v>
      </c>
      <c r="M53" s="196">
        <v>0</v>
      </c>
      <c r="N53" s="196">
        <v>0.61</v>
      </c>
      <c r="O53" s="196">
        <v>2.04</v>
      </c>
      <c r="P53" s="196">
        <v>2.52</v>
      </c>
      <c r="Q53" s="196">
        <v>2.23</v>
      </c>
      <c r="R53" s="196">
        <v>0.44</v>
      </c>
      <c r="S53" s="196">
        <v>3.82</v>
      </c>
      <c r="T53" s="196">
        <v>0</v>
      </c>
      <c r="U53" s="196">
        <v>11.07</v>
      </c>
      <c r="V53" s="196">
        <v>0.21</v>
      </c>
      <c r="W53" s="196">
        <v>0.33</v>
      </c>
      <c r="X53" s="196">
        <v>1.3</v>
      </c>
      <c r="Y53" s="196">
        <v>0</v>
      </c>
      <c r="Z53" s="196">
        <v>2.86</v>
      </c>
      <c r="AA53" s="196">
        <v>0.93</v>
      </c>
      <c r="AB53" s="196">
        <v>0</v>
      </c>
      <c r="AC53" s="196">
        <v>0</v>
      </c>
      <c r="AD53" s="196">
        <v>13.76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8.8800000000000008</v>
      </c>
      <c r="AT53" s="196">
        <v>23.66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3.87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84.52</v>
      </c>
      <c r="L54" s="196">
        <v>30.69</v>
      </c>
      <c r="M54" s="196">
        <v>0</v>
      </c>
      <c r="N54" s="196">
        <v>0.61</v>
      </c>
      <c r="O54" s="196">
        <v>2.04</v>
      </c>
      <c r="P54" s="196">
        <v>2.52</v>
      </c>
      <c r="Q54" s="196">
        <v>2.52</v>
      </c>
      <c r="R54" s="196">
        <v>0.44</v>
      </c>
      <c r="S54" s="196">
        <v>3.82</v>
      </c>
      <c r="T54" s="196">
        <v>0</v>
      </c>
      <c r="U54" s="196">
        <v>11.07</v>
      </c>
      <c r="V54" s="196">
        <v>0.21</v>
      </c>
      <c r="W54" s="196">
        <v>0.33</v>
      </c>
      <c r="X54" s="196">
        <v>1.3</v>
      </c>
      <c r="Y54" s="196">
        <v>0</v>
      </c>
      <c r="Z54" s="196">
        <v>2.86</v>
      </c>
      <c r="AA54" s="196">
        <v>0.93</v>
      </c>
      <c r="AB54" s="196">
        <v>0</v>
      </c>
      <c r="AC54" s="196">
        <v>0</v>
      </c>
      <c r="AD54" s="196">
        <v>13.76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8.8800000000000008</v>
      </c>
      <c r="AT54" s="196">
        <v>23.66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3.87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84.52</v>
      </c>
      <c r="L55" s="196">
        <v>30.69</v>
      </c>
      <c r="M55" s="196">
        <v>0</v>
      </c>
      <c r="N55" s="196">
        <v>0.61</v>
      </c>
      <c r="O55" s="196">
        <v>2.04</v>
      </c>
      <c r="P55" s="196">
        <v>2.52</v>
      </c>
      <c r="Q55" s="196">
        <v>2.81</v>
      </c>
      <c r="R55" s="196">
        <v>5.97</v>
      </c>
      <c r="S55" s="196">
        <v>3.82</v>
      </c>
      <c r="T55" s="196">
        <v>0</v>
      </c>
      <c r="U55" s="196">
        <v>11.07</v>
      </c>
      <c r="V55" s="196">
        <v>0.21</v>
      </c>
      <c r="W55" s="196">
        <v>0.33</v>
      </c>
      <c r="X55" s="196">
        <v>1.3</v>
      </c>
      <c r="Y55" s="196">
        <v>0</v>
      </c>
      <c r="Z55" s="196">
        <v>2.86</v>
      </c>
      <c r="AA55" s="196">
        <v>12.35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8.8800000000000008</v>
      </c>
      <c r="AT55" s="196">
        <v>23.66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3.87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84.52</v>
      </c>
      <c r="L56" s="196">
        <v>30.69</v>
      </c>
      <c r="M56" s="196">
        <v>0</v>
      </c>
      <c r="N56" s="196">
        <v>0.61</v>
      </c>
      <c r="O56" s="196">
        <v>2.04</v>
      </c>
      <c r="P56" s="196">
        <v>2.52</v>
      </c>
      <c r="Q56" s="196">
        <v>3.1</v>
      </c>
      <c r="R56" s="196">
        <v>5.97</v>
      </c>
      <c r="S56" s="196">
        <v>3.82</v>
      </c>
      <c r="T56" s="196">
        <v>0</v>
      </c>
      <c r="U56" s="196">
        <v>11.07</v>
      </c>
      <c r="V56" s="196">
        <v>4.24</v>
      </c>
      <c r="W56" s="196">
        <v>0.35</v>
      </c>
      <c r="X56" s="196">
        <v>1.3</v>
      </c>
      <c r="Y56" s="196">
        <v>0</v>
      </c>
      <c r="Z56" s="196">
        <v>2.86</v>
      </c>
      <c r="AA56" s="196">
        <v>12.35</v>
      </c>
      <c r="AB56" s="196">
        <v>0</v>
      </c>
      <c r="AC56" s="196">
        <v>9.5500000000000007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7.47</v>
      </c>
      <c r="AS56" s="196">
        <v>8.8800000000000008</v>
      </c>
      <c r="AT56" s="196">
        <v>23.66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3.87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84.52</v>
      </c>
      <c r="L57" s="196">
        <v>30.69</v>
      </c>
      <c r="M57" s="196">
        <v>0</v>
      </c>
      <c r="N57" s="196">
        <v>0.61</v>
      </c>
      <c r="O57" s="196">
        <v>2.04</v>
      </c>
      <c r="P57" s="196">
        <v>2.52</v>
      </c>
      <c r="Q57" s="196">
        <v>3.39</v>
      </c>
      <c r="R57" s="196">
        <v>5.97</v>
      </c>
      <c r="S57" s="196">
        <v>3.82</v>
      </c>
      <c r="T57" s="196">
        <v>0</v>
      </c>
      <c r="U57" s="196">
        <v>11.07</v>
      </c>
      <c r="V57" s="196">
        <v>5.27</v>
      </c>
      <c r="W57" s="196">
        <v>0.33</v>
      </c>
      <c r="X57" s="196">
        <v>1.3</v>
      </c>
      <c r="Y57" s="196">
        <v>0</v>
      </c>
      <c r="Z57" s="196">
        <v>2.86</v>
      </c>
      <c r="AA57" s="196">
        <v>12.35</v>
      </c>
      <c r="AB57" s="196">
        <v>0</v>
      </c>
      <c r="AC57" s="196">
        <v>9.5500000000000007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7.47</v>
      </c>
      <c r="AS57" s="196">
        <v>8.8800000000000008</v>
      </c>
      <c r="AT57" s="196">
        <v>23.66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3.87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84.52</v>
      </c>
      <c r="L58" s="196">
        <v>30.69</v>
      </c>
      <c r="M58" s="196">
        <v>0</v>
      </c>
      <c r="N58" s="196">
        <v>0.61</v>
      </c>
      <c r="O58" s="196">
        <v>2.04</v>
      </c>
      <c r="P58" s="196">
        <v>2.52</v>
      </c>
      <c r="Q58" s="196">
        <v>3.54</v>
      </c>
      <c r="R58" s="196">
        <v>5.97</v>
      </c>
      <c r="S58" s="196">
        <v>3.82</v>
      </c>
      <c r="T58" s="196">
        <v>0</v>
      </c>
      <c r="U58" s="196">
        <v>11.07</v>
      </c>
      <c r="V58" s="196">
        <v>5.27</v>
      </c>
      <c r="W58" s="196">
        <v>0.35</v>
      </c>
      <c r="X58" s="196">
        <v>1.3</v>
      </c>
      <c r="Y58" s="196">
        <v>0</v>
      </c>
      <c r="Z58" s="196">
        <v>2.86</v>
      </c>
      <c r="AA58" s="196">
        <v>12.35</v>
      </c>
      <c r="AB58" s="196">
        <v>0</v>
      </c>
      <c r="AC58" s="196">
        <v>9.5500000000000007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7.47</v>
      </c>
      <c r="AS58" s="196">
        <v>8.8800000000000008</v>
      </c>
      <c r="AT58" s="196">
        <v>23.66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3.87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84.52</v>
      </c>
      <c r="L59" s="196">
        <v>30.69</v>
      </c>
      <c r="M59" s="196">
        <v>0</v>
      </c>
      <c r="N59" s="196">
        <v>0.61</v>
      </c>
      <c r="O59" s="196">
        <v>2.04</v>
      </c>
      <c r="P59" s="196">
        <v>2.52</v>
      </c>
      <c r="Q59" s="196">
        <v>3.54</v>
      </c>
      <c r="R59" s="196">
        <v>5.97</v>
      </c>
      <c r="S59" s="196">
        <v>3.82</v>
      </c>
      <c r="T59" s="196">
        <v>0</v>
      </c>
      <c r="U59" s="196">
        <v>11.07</v>
      </c>
      <c r="V59" s="196">
        <v>5.27</v>
      </c>
      <c r="W59" s="196">
        <v>0.33</v>
      </c>
      <c r="X59" s="196">
        <v>1.3</v>
      </c>
      <c r="Y59" s="196">
        <v>0</v>
      </c>
      <c r="Z59" s="196">
        <v>2.86</v>
      </c>
      <c r="AA59" s="196">
        <v>12.35</v>
      </c>
      <c r="AB59" s="196">
        <v>0</v>
      </c>
      <c r="AC59" s="196">
        <v>9.5500000000000007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7.47</v>
      </c>
      <c r="AS59" s="196">
        <v>8.8800000000000008</v>
      </c>
      <c r="AT59" s="196">
        <v>23.66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3.87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84.52</v>
      </c>
      <c r="L60" s="196">
        <v>30.69</v>
      </c>
      <c r="M60" s="196">
        <v>0</v>
      </c>
      <c r="N60" s="196">
        <v>0.61</v>
      </c>
      <c r="O60" s="196">
        <v>2.04</v>
      </c>
      <c r="P60" s="196">
        <v>2.52</v>
      </c>
      <c r="Q60" s="196">
        <v>3.54</v>
      </c>
      <c r="R60" s="196">
        <v>5.97</v>
      </c>
      <c r="S60" s="196">
        <v>3.82</v>
      </c>
      <c r="T60" s="196">
        <v>0</v>
      </c>
      <c r="U60" s="196">
        <v>11.07</v>
      </c>
      <c r="V60" s="196">
        <v>5.27</v>
      </c>
      <c r="W60" s="196">
        <v>0.33</v>
      </c>
      <c r="X60" s="196">
        <v>1.3</v>
      </c>
      <c r="Y60" s="196">
        <v>0</v>
      </c>
      <c r="Z60" s="196">
        <v>2.86</v>
      </c>
      <c r="AA60" s="196">
        <v>12.35</v>
      </c>
      <c r="AB60" s="196">
        <v>0</v>
      </c>
      <c r="AC60" s="196">
        <v>9.5500000000000007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7.47</v>
      </c>
      <c r="AS60" s="196">
        <v>8.8800000000000008</v>
      </c>
      <c r="AT60" s="196">
        <v>23.66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3.87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84.52</v>
      </c>
      <c r="L61" s="196">
        <v>30.69</v>
      </c>
      <c r="M61" s="196">
        <v>0</v>
      </c>
      <c r="N61" s="196">
        <v>0.61</v>
      </c>
      <c r="O61" s="196">
        <v>2.04</v>
      </c>
      <c r="P61" s="196">
        <v>2.52</v>
      </c>
      <c r="Q61" s="196">
        <v>3.54</v>
      </c>
      <c r="R61" s="196">
        <v>5.97</v>
      </c>
      <c r="S61" s="196">
        <v>3.82</v>
      </c>
      <c r="T61" s="196">
        <v>0</v>
      </c>
      <c r="U61" s="196">
        <v>11.07</v>
      </c>
      <c r="V61" s="196">
        <v>5.27</v>
      </c>
      <c r="W61" s="196">
        <v>0.33</v>
      </c>
      <c r="X61" s="196">
        <v>1.3</v>
      </c>
      <c r="Y61" s="196">
        <v>0</v>
      </c>
      <c r="Z61" s="196">
        <v>2.86</v>
      </c>
      <c r="AA61" s="196">
        <v>12.35</v>
      </c>
      <c r="AB61" s="196">
        <v>0</v>
      </c>
      <c r="AC61" s="196">
        <v>9.5500000000000007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7.47</v>
      </c>
      <c r="AS61" s="196">
        <v>8.8800000000000008</v>
      </c>
      <c r="AT61" s="196">
        <v>23.66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3.87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84.52</v>
      </c>
      <c r="L62" s="196">
        <v>30.69</v>
      </c>
      <c r="M62" s="196">
        <v>0</v>
      </c>
      <c r="N62" s="196">
        <v>0.61</v>
      </c>
      <c r="O62" s="196">
        <v>2.04</v>
      </c>
      <c r="P62" s="196">
        <v>2.52</v>
      </c>
      <c r="Q62" s="196">
        <v>3.54</v>
      </c>
      <c r="R62" s="196">
        <v>5.97</v>
      </c>
      <c r="S62" s="196">
        <v>3.82</v>
      </c>
      <c r="T62" s="196">
        <v>0</v>
      </c>
      <c r="U62" s="196">
        <v>11.07</v>
      </c>
      <c r="V62" s="196">
        <v>5.27</v>
      </c>
      <c r="W62" s="196">
        <v>0.33</v>
      </c>
      <c r="X62" s="196">
        <v>1.3</v>
      </c>
      <c r="Y62" s="196">
        <v>0</v>
      </c>
      <c r="Z62" s="196">
        <v>2.86</v>
      </c>
      <c r="AA62" s="196">
        <v>12.35</v>
      </c>
      <c r="AB62" s="196">
        <v>0</v>
      </c>
      <c r="AC62" s="196">
        <v>9.5500000000000007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7.47</v>
      </c>
      <c r="AS62" s="196">
        <v>8.8800000000000008</v>
      </c>
      <c r="AT62" s="196">
        <v>23.66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3.87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84.52</v>
      </c>
      <c r="L63" s="196">
        <v>30.69</v>
      </c>
      <c r="M63" s="196">
        <v>0</v>
      </c>
      <c r="N63" s="196">
        <v>0.61</v>
      </c>
      <c r="O63" s="196">
        <v>2.04</v>
      </c>
      <c r="P63" s="196">
        <v>2.52</v>
      </c>
      <c r="Q63" s="196">
        <v>3.54</v>
      </c>
      <c r="R63" s="196">
        <v>5.97</v>
      </c>
      <c r="S63" s="196">
        <v>3.82</v>
      </c>
      <c r="T63" s="196">
        <v>0</v>
      </c>
      <c r="U63" s="196">
        <v>11.07</v>
      </c>
      <c r="V63" s="196">
        <v>5.27</v>
      </c>
      <c r="W63" s="196">
        <v>0.33</v>
      </c>
      <c r="X63" s="196">
        <v>1.3</v>
      </c>
      <c r="Y63" s="196">
        <v>0</v>
      </c>
      <c r="Z63" s="196">
        <v>2.86</v>
      </c>
      <c r="AA63" s="196">
        <v>12.35</v>
      </c>
      <c r="AB63" s="196">
        <v>0</v>
      </c>
      <c r="AC63" s="196">
        <v>9.5500000000000007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7.47</v>
      </c>
      <c r="AS63" s="196">
        <v>8.8800000000000008</v>
      </c>
      <c r="AT63" s="196">
        <v>23.66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3.87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84.52</v>
      </c>
      <c r="L64" s="196">
        <v>30.69</v>
      </c>
      <c r="M64" s="196">
        <v>0</v>
      </c>
      <c r="N64" s="196">
        <v>0.61</v>
      </c>
      <c r="O64" s="196">
        <v>2.04</v>
      </c>
      <c r="P64" s="196">
        <v>2.52</v>
      </c>
      <c r="Q64" s="196">
        <v>3.54</v>
      </c>
      <c r="R64" s="196">
        <v>5.97</v>
      </c>
      <c r="S64" s="196">
        <v>3.82</v>
      </c>
      <c r="T64" s="196">
        <v>0</v>
      </c>
      <c r="U64" s="196">
        <v>11.07</v>
      </c>
      <c r="V64" s="196">
        <v>5.27</v>
      </c>
      <c r="W64" s="196">
        <v>0.33</v>
      </c>
      <c r="X64" s="196">
        <v>1.3</v>
      </c>
      <c r="Y64" s="196">
        <v>0</v>
      </c>
      <c r="Z64" s="196">
        <v>2.86</v>
      </c>
      <c r="AA64" s="196">
        <v>12.35</v>
      </c>
      <c r="AB64" s="196">
        <v>0</v>
      </c>
      <c r="AC64" s="196">
        <v>9.5500000000000007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7.47</v>
      </c>
      <c r="AS64" s="196">
        <v>8.8800000000000008</v>
      </c>
      <c r="AT64" s="196">
        <v>23.66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3.87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84.52</v>
      </c>
      <c r="L65" s="196">
        <v>30.69</v>
      </c>
      <c r="M65" s="196">
        <v>0</v>
      </c>
      <c r="N65" s="196">
        <v>0.61</v>
      </c>
      <c r="O65" s="196">
        <v>2.04</v>
      </c>
      <c r="P65" s="196">
        <v>2.52</v>
      </c>
      <c r="Q65" s="196">
        <v>3.54</v>
      </c>
      <c r="R65" s="196">
        <v>5.97</v>
      </c>
      <c r="S65" s="196">
        <v>3.82</v>
      </c>
      <c r="T65" s="196">
        <v>0</v>
      </c>
      <c r="U65" s="196">
        <v>11.07</v>
      </c>
      <c r="V65" s="196">
        <v>0.21</v>
      </c>
      <c r="W65" s="196">
        <v>0.33</v>
      </c>
      <c r="X65" s="196">
        <v>1.3</v>
      </c>
      <c r="Y65" s="196">
        <v>0</v>
      </c>
      <c r="Z65" s="196">
        <v>2.86</v>
      </c>
      <c r="AA65" s="196">
        <v>12.35</v>
      </c>
      <c r="AB65" s="196">
        <v>0</v>
      </c>
      <c r="AC65" s="196">
        <v>9.5500000000000007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7.47</v>
      </c>
      <c r="AS65" s="196">
        <v>8.8800000000000008</v>
      </c>
      <c r="AT65" s="196">
        <v>23.66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3.87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84.88</v>
      </c>
      <c r="L66" s="196">
        <v>30.69</v>
      </c>
      <c r="M66" s="196">
        <v>0</v>
      </c>
      <c r="N66" s="196">
        <v>0.61</v>
      </c>
      <c r="O66" s="196">
        <v>2.04</v>
      </c>
      <c r="P66" s="196">
        <v>2.52</v>
      </c>
      <c r="Q66" s="196">
        <v>4.26</v>
      </c>
      <c r="R66" s="196">
        <v>5.97</v>
      </c>
      <c r="S66" s="196">
        <v>3.82</v>
      </c>
      <c r="T66" s="196">
        <v>0</v>
      </c>
      <c r="U66" s="196">
        <v>11.07</v>
      </c>
      <c r="V66" s="196">
        <v>0.21</v>
      </c>
      <c r="W66" s="196">
        <v>0.33</v>
      </c>
      <c r="X66" s="196">
        <v>1.3</v>
      </c>
      <c r="Y66" s="196">
        <v>0</v>
      </c>
      <c r="Z66" s="196">
        <v>2.86</v>
      </c>
      <c r="AA66" s="196">
        <v>12.35</v>
      </c>
      <c r="AB66" s="196">
        <v>0</v>
      </c>
      <c r="AC66" s="196">
        <v>9.5500000000000007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7.47</v>
      </c>
      <c r="AS66" s="196">
        <v>8.8800000000000008</v>
      </c>
      <c r="AT66" s="196">
        <v>23.66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3.87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84.52</v>
      </c>
      <c r="L67" s="196">
        <v>30.69</v>
      </c>
      <c r="M67" s="196">
        <v>0</v>
      </c>
      <c r="N67" s="196">
        <v>0.61</v>
      </c>
      <c r="O67" s="196">
        <v>2.04</v>
      </c>
      <c r="P67" s="196">
        <v>2.52</v>
      </c>
      <c r="Q67" s="196">
        <v>4.26</v>
      </c>
      <c r="R67" s="196">
        <v>5.97</v>
      </c>
      <c r="S67" s="196">
        <v>3.82</v>
      </c>
      <c r="T67" s="196">
        <v>0</v>
      </c>
      <c r="U67" s="196">
        <v>11.07</v>
      </c>
      <c r="V67" s="196">
        <v>0.21</v>
      </c>
      <c r="W67" s="196">
        <v>0.33</v>
      </c>
      <c r="X67" s="196">
        <v>1.3</v>
      </c>
      <c r="Y67" s="196">
        <v>0</v>
      </c>
      <c r="Z67" s="196">
        <v>2.86</v>
      </c>
      <c r="AA67" s="196">
        <v>12.35</v>
      </c>
      <c r="AB67" s="196">
        <v>0</v>
      </c>
      <c r="AC67" s="196">
        <v>9.5500000000000007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7.47</v>
      </c>
      <c r="AS67" s="196">
        <v>8.8800000000000008</v>
      </c>
      <c r="AT67" s="196">
        <v>23.66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3.87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84.52</v>
      </c>
      <c r="L68" s="196">
        <v>30.69</v>
      </c>
      <c r="M68" s="196">
        <v>0</v>
      </c>
      <c r="N68" s="196">
        <v>0.61</v>
      </c>
      <c r="O68" s="196">
        <v>2.04</v>
      </c>
      <c r="P68" s="196">
        <v>2.52</v>
      </c>
      <c r="Q68" s="196">
        <v>4.26</v>
      </c>
      <c r="R68" s="196">
        <v>5.97</v>
      </c>
      <c r="S68" s="196">
        <v>3.82</v>
      </c>
      <c r="T68" s="196">
        <v>0</v>
      </c>
      <c r="U68" s="196">
        <v>11.07</v>
      </c>
      <c r="V68" s="196">
        <v>0.21</v>
      </c>
      <c r="W68" s="196">
        <v>0.33</v>
      </c>
      <c r="X68" s="196">
        <v>1.3</v>
      </c>
      <c r="Y68" s="196">
        <v>0</v>
      </c>
      <c r="Z68" s="196">
        <v>2.86</v>
      </c>
      <c r="AA68" s="196">
        <v>12.35</v>
      </c>
      <c r="AB68" s="196">
        <v>0</v>
      </c>
      <c r="AC68" s="196">
        <v>9.5500000000000007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7.47</v>
      </c>
      <c r="AS68" s="196">
        <v>8.8800000000000008</v>
      </c>
      <c r="AT68" s="196">
        <v>23.66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3.87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6.65</v>
      </c>
      <c r="L69" s="196">
        <v>2.64</v>
      </c>
      <c r="M69" s="196">
        <v>0</v>
      </c>
      <c r="N69" s="196">
        <v>0.61</v>
      </c>
      <c r="O69" s="196">
        <v>2.04</v>
      </c>
      <c r="P69" s="196">
        <v>2.52</v>
      </c>
      <c r="Q69" s="196">
        <v>2.8</v>
      </c>
      <c r="R69" s="196">
        <v>0.44</v>
      </c>
      <c r="S69" s="196">
        <v>0.27</v>
      </c>
      <c r="T69" s="196">
        <v>0</v>
      </c>
      <c r="U69" s="196">
        <v>11.07</v>
      </c>
      <c r="V69" s="196">
        <v>0.21</v>
      </c>
      <c r="W69" s="196">
        <v>0.33</v>
      </c>
      <c r="X69" s="196">
        <v>1.3</v>
      </c>
      <c r="Y69" s="196">
        <v>0</v>
      </c>
      <c r="Z69" s="196">
        <v>2.86</v>
      </c>
      <c r="AA69" s="196">
        <v>0.93</v>
      </c>
      <c r="AB69" s="196">
        <v>0</v>
      </c>
      <c r="AC69" s="196">
        <v>9.5500000000000007</v>
      </c>
      <c r="AD69" s="196">
        <v>0.48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7.47</v>
      </c>
      <c r="AS69" s="196">
        <v>8.8800000000000008</v>
      </c>
      <c r="AT69" s="196">
        <v>23.66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3.87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6.65</v>
      </c>
      <c r="L70" s="196">
        <v>2.64</v>
      </c>
      <c r="M70" s="196">
        <v>0</v>
      </c>
      <c r="N70" s="196">
        <v>0.61</v>
      </c>
      <c r="O70" s="196">
        <v>2.04</v>
      </c>
      <c r="P70" s="196">
        <v>2.52</v>
      </c>
      <c r="Q70" s="196">
        <v>2.8</v>
      </c>
      <c r="R70" s="196">
        <v>0.44</v>
      </c>
      <c r="S70" s="196">
        <v>0.27</v>
      </c>
      <c r="T70" s="196">
        <v>0</v>
      </c>
      <c r="U70" s="196">
        <v>11.07</v>
      </c>
      <c r="V70" s="196">
        <v>0.21</v>
      </c>
      <c r="W70" s="196">
        <v>0.33</v>
      </c>
      <c r="X70" s="196">
        <v>1.3</v>
      </c>
      <c r="Y70" s="196">
        <v>0</v>
      </c>
      <c r="Z70" s="196">
        <v>2.86</v>
      </c>
      <c r="AA70" s="196">
        <v>0.93</v>
      </c>
      <c r="AB70" s="196">
        <v>0</v>
      </c>
      <c r="AC70" s="196">
        <v>9.5500000000000007</v>
      </c>
      <c r="AD70" s="196">
        <v>0.48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7.47</v>
      </c>
      <c r="AS70" s="196">
        <v>8.8800000000000008</v>
      </c>
      <c r="AT70" s="196">
        <v>23.66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3.87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6.65</v>
      </c>
      <c r="L71" s="196">
        <v>2.64</v>
      </c>
      <c r="M71" s="196">
        <v>0</v>
      </c>
      <c r="N71" s="196">
        <v>0.61</v>
      </c>
      <c r="O71" s="196">
        <v>2.04</v>
      </c>
      <c r="P71" s="196">
        <v>2.52</v>
      </c>
      <c r="Q71" s="196">
        <v>2.8</v>
      </c>
      <c r="R71" s="196">
        <v>0.44</v>
      </c>
      <c r="S71" s="196">
        <v>0.27</v>
      </c>
      <c r="T71" s="196">
        <v>0</v>
      </c>
      <c r="U71" s="196">
        <v>11.07</v>
      </c>
      <c r="V71" s="196">
        <v>0.21</v>
      </c>
      <c r="W71" s="196">
        <v>0.33</v>
      </c>
      <c r="X71" s="196">
        <v>1.3</v>
      </c>
      <c r="Y71" s="196">
        <v>0</v>
      </c>
      <c r="Z71" s="196">
        <v>2.86</v>
      </c>
      <c r="AA71" s="196">
        <v>0.93</v>
      </c>
      <c r="AB71" s="196">
        <v>0</v>
      </c>
      <c r="AC71" s="196">
        <v>9.5500000000000007</v>
      </c>
      <c r="AD71" s="196">
        <v>6.05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7.47</v>
      </c>
      <c r="AS71" s="196">
        <v>8.8800000000000008</v>
      </c>
      <c r="AT71" s="196">
        <v>23.66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3.87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6.65</v>
      </c>
      <c r="L72" s="196">
        <v>2.64</v>
      </c>
      <c r="M72" s="196">
        <v>0</v>
      </c>
      <c r="N72" s="196">
        <v>0.61</v>
      </c>
      <c r="O72" s="196">
        <v>2.04</v>
      </c>
      <c r="P72" s="196">
        <v>2.52</v>
      </c>
      <c r="Q72" s="196">
        <v>2.8</v>
      </c>
      <c r="R72" s="196">
        <v>0.44</v>
      </c>
      <c r="S72" s="196">
        <v>0.27</v>
      </c>
      <c r="T72" s="196">
        <v>0</v>
      </c>
      <c r="U72" s="196">
        <v>11.07</v>
      </c>
      <c r="V72" s="196">
        <v>0.21</v>
      </c>
      <c r="W72" s="196">
        <v>0.33</v>
      </c>
      <c r="X72" s="196">
        <v>1.3</v>
      </c>
      <c r="Y72" s="196">
        <v>0</v>
      </c>
      <c r="Z72" s="196">
        <v>2.86</v>
      </c>
      <c r="AA72" s="196">
        <v>0.93</v>
      </c>
      <c r="AB72" s="196">
        <v>0</v>
      </c>
      <c r="AC72" s="196">
        <v>9.5500000000000007</v>
      </c>
      <c r="AD72" s="196">
        <v>0.48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7.47</v>
      </c>
      <c r="AS72" s="196">
        <v>8.8800000000000008</v>
      </c>
      <c r="AT72" s="196">
        <v>23.66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3.87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6.65</v>
      </c>
      <c r="L73" s="196">
        <v>2.64</v>
      </c>
      <c r="M73" s="196">
        <v>0</v>
      </c>
      <c r="N73" s="196">
        <v>0.61</v>
      </c>
      <c r="O73" s="196">
        <v>2.04</v>
      </c>
      <c r="P73" s="196">
        <v>2.52</v>
      </c>
      <c r="Q73" s="196">
        <v>2.8</v>
      </c>
      <c r="R73" s="196">
        <v>0.44</v>
      </c>
      <c r="S73" s="196">
        <v>0.27</v>
      </c>
      <c r="T73" s="196">
        <v>0</v>
      </c>
      <c r="U73" s="196">
        <v>11.07</v>
      </c>
      <c r="V73" s="196">
        <v>0.21</v>
      </c>
      <c r="W73" s="196">
        <v>0.33</v>
      </c>
      <c r="X73" s="196">
        <v>1.3</v>
      </c>
      <c r="Y73" s="196">
        <v>0</v>
      </c>
      <c r="Z73" s="196">
        <v>2.86</v>
      </c>
      <c r="AA73" s="196">
        <v>0.93</v>
      </c>
      <c r="AB73" s="196">
        <v>0</v>
      </c>
      <c r="AC73" s="196">
        <v>9.5500000000000007</v>
      </c>
      <c r="AD73" s="196">
        <v>0.48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7.47</v>
      </c>
      <c r="AS73" s="196">
        <v>8.8800000000000008</v>
      </c>
      <c r="AT73" s="196">
        <v>23.66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3.87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6.65</v>
      </c>
      <c r="L74" s="196">
        <v>2.64</v>
      </c>
      <c r="M74" s="196">
        <v>0</v>
      </c>
      <c r="N74" s="196">
        <v>0.61</v>
      </c>
      <c r="O74" s="196">
        <v>2.04</v>
      </c>
      <c r="P74" s="196">
        <v>2.52</v>
      </c>
      <c r="Q74" s="196">
        <v>2.8</v>
      </c>
      <c r="R74" s="196">
        <v>0.44</v>
      </c>
      <c r="S74" s="196">
        <v>0.27</v>
      </c>
      <c r="T74" s="196">
        <v>0</v>
      </c>
      <c r="U74" s="196">
        <v>11.07</v>
      </c>
      <c r="V74" s="196">
        <v>0.21</v>
      </c>
      <c r="W74" s="196">
        <v>0.33</v>
      </c>
      <c r="X74" s="196">
        <v>1.3</v>
      </c>
      <c r="Y74" s="196">
        <v>0</v>
      </c>
      <c r="Z74" s="196">
        <v>2.86</v>
      </c>
      <c r="AA74" s="196">
        <v>0.93</v>
      </c>
      <c r="AB74" s="196">
        <v>0</v>
      </c>
      <c r="AC74" s="196">
        <v>9.5500000000000007</v>
      </c>
      <c r="AD74" s="196">
        <v>0.48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7.47</v>
      </c>
      <c r="AS74" s="196">
        <v>8.8800000000000008</v>
      </c>
      <c r="AT74" s="196">
        <v>23.66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6.65</v>
      </c>
      <c r="L75" s="196">
        <v>2.64</v>
      </c>
      <c r="M75" s="196">
        <v>0</v>
      </c>
      <c r="N75" s="196">
        <v>0.61</v>
      </c>
      <c r="O75" s="196">
        <v>2.04</v>
      </c>
      <c r="P75" s="196">
        <v>2.52</v>
      </c>
      <c r="Q75" s="196">
        <v>2.8</v>
      </c>
      <c r="R75" s="196">
        <v>0.44</v>
      </c>
      <c r="S75" s="196">
        <v>0.27</v>
      </c>
      <c r="T75" s="196">
        <v>0</v>
      </c>
      <c r="U75" s="196">
        <v>11.07</v>
      </c>
      <c r="V75" s="196">
        <v>0.21</v>
      </c>
      <c r="W75" s="196">
        <v>0.33</v>
      </c>
      <c r="X75" s="196">
        <v>1.3</v>
      </c>
      <c r="Y75" s="196">
        <v>0</v>
      </c>
      <c r="Z75" s="196">
        <v>2.86</v>
      </c>
      <c r="AA75" s="196">
        <v>0.93</v>
      </c>
      <c r="AB75" s="196">
        <v>0</v>
      </c>
      <c r="AC75" s="196">
        <v>9.5500000000000007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7.47</v>
      </c>
      <c r="AS75" s="196">
        <v>8.8800000000000008</v>
      </c>
      <c r="AT75" s="196">
        <v>23.66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6.65</v>
      </c>
      <c r="L76" s="196">
        <v>2.64</v>
      </c>
      <c r="M76" s="196">
        <v>0</v>
      </c>
      <c r="N76" s="196">
        <v>0.61</v>
      </c>
      <c r="O76" s="196">
        <v>2.04</v>
      </c>
      <c r="P76" s="196">
        <v>2.52</v>
      </c>
      <c r="Q76" s="196">
        <v>2.8</v>
      </c>
      <c r="R76" s="196">
        <v>0.44</v>
      </c>
      <c r="S76" s="196">
        <v>0.27</v>
      </c>
      <c r="T76" s="196">
        <v>0</v>
      </c>
      <c r="U76" s="196">
        <v>11.07</v>
      </c>
      <c r="V76" s="196">
        <v>0.21</v>
      </c>
      <c r="W76" s="196">
        <v>0.33</v>
      </c>
      <c r="X76" s="196">
        <v>1.3</v>
      </c>
      <c r="Y76" s="196">
        <v>0</v>
      </c>
      <c r="Z76" s="196">
        <v>2.86</v>
      </c>
      <c r="AA76" s="196">
        <v>0.93</v>
      </c>
      <c r="AB76" s="196">
        <v>0</v>
      </c>
      <c r="AC76" s="196">
        <v>9.5500000000000007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7.47</v>
      </c>
      <c r="AS76" s="196">
        <v>8.8800000000000008</v>
      </c>
      <c r="AT76" s="196">
        <v>23.66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6.65</v>
      </c>
      <c r="L77" s="196">
        <v>2.64</v>
      </c>
      <c r="M77" s="196">
        <v>0</v>
      </c>
      <c r="N77" s="196">
        <v>0.61</v>
      </c>
      <c r="O77" s="196">
        <v>2.04</v>
      </c>
      <c r="P77" s="196">
        <v>2.52</v>
      </c>
      <c r="Q77" s="196">
        <v>0.3</v>
      </c>
      <c r="R77" s="196">
        <v>0.44</v>
      </c>
      <c r="S77" s="196">
        <v>0.27</v>
      </c>
      <c r="T77" s="196">
        <v>0</v>
      </c>
      <c r="U77" s="196">
        <v>11.07</v>
      </c>
      <c r="V77" s="196">
        <v>0.21</v>
      </c>
      <c r="W77" s="196">
        <v>0.33</v>
      </c>
      <c r="X77" s="196">
        <v>1.3</v>
      </c>
      <c r="Y77" s="196">
        <v>0</v>
      </c>
      <c r="Z77" s="196">
        <v>2.86</v>
      </c>
      <c r="AA77" s="196">
        <v>0.93</v>
      </c>
      <c r="AB77" s="196">
        <v>0</v>
      </c>
      <c r="AC77" s="196">
        <v>9.5500000000000007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7.6</v>
      </c>
      <c r="AS77" s="196">
        <v>8.8800000000000008</v>
      </c>
      <c r="AT77" s="196">
        <v>23.66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6.65</v>
      </c>
      <c r="L78" s="196">
        <v>2.64</v>
      </c>
      <c r="M78" s="196">
        <v>0</v>
      </c>
      <c r="N78" s="196">
        <v>0.61</v>
      </c>
      <c r="O78" s="196">
        <v>2.04</v>
      </c>
      <c r="P78" s="196">
        <v>2.52</v>
      </c>
      <c r="Q78" s="196">
        <v>0.21</v>
      </c>
      <c r="R78" s="196">
        <v>0.44</v>
      </c>
      <c r="S78" s="196">
        <v>0.27</v>
      </c>
      <c r="T78" s="196">
        <v>0</v>
      </c>
      <c r="U78" s="196">
        <v>11.07</v>
      </c>
      <c r="V78" s="196">
        <v>0.21</v>
      </c>
      <c r="W78" s="196">
        <v>0.33</v>
      </c>
      <c r="X78" s="196">
        <v>1.3</v>
      </c>
      <c r="Y78" s="196">
        <v>0</v>
      </c>
      <c r="Z78" s="196">
        <v>2.86</v>
      </c>
      <c r="AA78" s="196">
        <v>0.93</v>
      </c>
      <c r="AB78" s="196">
        <v>0</v>
      </c>
      <c r="AC78" s="196">
        <v>9.5500000000000007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7.6</v>
      </c>
      <c r="AS78" s="196">
        <v>8.8800000000000008</v>
      </c>
      <c r="AT78" s="196">
        <v>23.66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6.65</v>
      </c>
      <c r="L79" s="196">
        <v>2.64</v>
      </c>
      <c r="M79" s="196">
        <v>0</v>
      </c>
      <c r="N79" s="196">
        <v>0.61</v>
      </c>
      <c r="O79" s="196">
        <v>2.04</v>
      </c>
      <c r="P79" s="196">
        <v>2.21</v>
      </c>
      <c r="Q79" s="196">
        <v>0.21</v>
      </c>
      <c r="R79" s="196">
        <v>0.44</v>
      </c>
      <c r="S79" s="196">
        <v>0.27</v>
      </c>
      <c r="T79" s="196">
        <v>0</v>
      </c>
      <c r="U79" s="196">
        <v>11.07</v>
      </c>
      <c r="V79" s="196">
        <v>0.21</v>
      </c>
      <c r="W79" s="196">
        <v>0.33</v>
      </c>
      <c r="X79" s="196">
        <v>1.3</v>
      </c>
      <c r="Y79" s="196">
        <v>0</v>
      </c>
      <c r="Z79" s="196">
        <v>2.86</v>
      </c>
      <c r="AA79" s="196">
        <v>0.93</v>
      </c>
      <c r="AB79" s="196">
        <v>0</v>
      </c>
      <c r="AC79" s="196">
        <v>9.5500000000000007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7.6</v>
      </c>
      <c r="AS79" s="196">
        <v>8.8800000000000008</v>
      </c>
      <c r="AT79" s="196">
        <v>23.66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6.65</v>
      </c>
      <c r="L80" s="196">
        <v>2.64</v>
      </c>
      <c r="M80" s="196">
        <v>0</v>
      </c>
      <c r="N80" s="196">
        <v>0.61</v>
      </c>
      <c r="O80" s="196">
        <v>2.04</v>
      </c>
      <c r="P80" s="196">
        <v>2.21</v>
      </c>
      <c r="Q80" s="196">
        <v>0.21</v>
      </c>
      <c r="R80" s="196">
        <v>0.44</v>
      </c>
      <c r="S80" s="196">
        <v>0.27</v>
      </c>
      <c r="T80" s="196">
        <v>0</v>
      </c>
      <c r="U80" s="196">
        <v>11.07</v>
      </c>
      <c r="V80" s="196">
        <v>0.21</v>
      </c>
      <c r="W80" s="196">
        <v>0.33</v>
      </c>
      <c r="X80" s="196">
        <v>1.3</v>
      </c>
      <c r="Y80" s="196">
        <v>0</v>
      </c>
      <c r="Z80" s="196">
        <v>2.86</v>
      </c>
      <c r="AA80" s="196">
        <v>0.93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7.6</v>
      </c>
      <c r="AS80" s="196">
        <v>8.8800000000000008</v>
      </c>
      <c r="AT80" s="196">
        <v>23.66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6.65</v>
      </c>
      <c r="L81" s="196">
        <v>2.64</v>
      </c>
      <c r="M81" s="196">
        <v>0</v>
      </c>
      <c r="N81" s="196">
        <v>0.61</v>
      </c>
      <c r="O81" s="196">
        <v>2.04</v>
      </c>
      <c r="P81" s="196">
        <v>2.21</v>
      </c>
      <c r="Q81" s="196">
        <v>0.21</v>
      </c>
      <c r="R81" s="196">
        <v>0.44</v>
      </c>
      <c r="S81" s="196">
        <v>0.27</v>
      </c>
      <c r="T81" s="196">
        <v>0</v>
      </c>
      <c r="U81" s="196">
        <v>11.07</v>
      </c>
      <c r="V81" s="196">
        <v>0.21</v>
      </c>
      <c r="W81" s="196">
        <v>0.33</v>
      </c>
      <c r="X81" s="196">
        <v>1.3</v>
      </c>
      <c r="Y81" s="196">
        <v>0</v>
      </c>
      <c r="Z81" s="196">
        <v>2.86</v>
      </c>
      <c r="AA81" s="196">
        <v>0.93</v>
      </c>
      <c r="AB81" s="196">
        <v>0</v>
      </c>
      <c r="AC81" s="196">
        <v>0</v>
      </c>
      <c r="AD81" s="196">
        <v>13.76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7.6</v>
      </c>
      <c r="AS81" s="196">
        <v>8.8800000000000008</v>
      </c>
      <c r="AT81" s="196">
        <v>23.66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6.65</v>
      </c>
      <c r="L82" s="196">
        <v>2.64</v>
      </c>
      <c r="M82" s="196">
        <v>0</v>
      </c>
      <c r="N82" s="196">
        <v>0.61</v>
      </c>
      <c r="O82" s="196">
        <v>2.04</v>
      </c>
      <c r="P82" s="196">
        <v>2.21</v>
      </c>
      <c r="Q82" s="196">
        <v>0.21</v>
      </c>
      <c r="R82" s="196">
        <v>0.44</v>
      </c>
      <c r="S82" s="196">
        <v>0.27</v>
      </c>
      <c r="T82" s="196">
        <v>0</v>
      </c>
      <c r="U82" s="196">
        <v>11.07</v>
      </c>
      <c r="V82" s="196">
        <v>0.21</v>
      </c>
      <c r="W82" s="196">
        <v>0.33</v>
      </c>
      <c r="X82" s="196">
        <v>1.3</v>
      </c>
      <c r="Y82" s="196">
        <v>0</v>
      </c>
      <c r="Z82" s="196">
        <v>2.86</v>
      </c>
      <c r="AA82" s="196">
        <v>0.93</v>
      </c>
      <c r="AB82" s="196">
        <v>0</v>
      </c>
      <c r="AC82" s="196">
        <v>0</v>
      </c>
      <c r="AD82" s="196">
        <v>13.76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7.6</v>
      </c>
      <c r="AS82" s="196">
        <v>8.8800000000000008</v>
      </c>
      <c r="AT82" s="196">
        <v>23.66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63.41</v>
      </c>
      <c r="L83" s="196">
        <v>2.64</v>
      </c>
      <c r="M83" s="196">
        <v>0</v>
      </c>
      <c r="N83" s="196">
        <v>0.61</v>
      </c>
      <c r="O83" s="196">
        <v>2.04</v>
      </c>
      <c r="P83" s="196">
        <v>2.21</v>
      </c>
      <c r="Q83" s="196">
        <v>0.21</v>
      </c>
      <c r="R83" s="196">
        <v>0.44</v>
      </c>
      <c r="S83" s="196">
        <v>0.27</v>
      </c>
      <c r="T83" s="196">
        <v>0</v>
      </c>
      <c r="U83" s="196">
        <v>10.95</v>
      </c>
      <c r="V83" s="196">
        <v>0.21</v>
      </c>
      <c r="W83" s="196">
        <v>0.33</v>
      </c>
      <c r="X83" s="196">
        <v>1.3</v>
      </c>
      <c r="Y83" s="196">
        <v>0</v>
      </c>
      <c r="Z83" s="196">
        <v>2.86</v>
      </c>
      <c r="AA83" s="196">
        <v>0.93</v>
      </c>
      <c r="AB83" s="196">
        <v>0</v>
      </c>
      <c r="AC83" s="196">
        <v>0</v>
      </c>
      <c r="AD83" s="196">
        <v>13.76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7.6</v>
      </c>
      <c r="AS83" s="196">
        <v>8.8800000000000008</v>
      </c>
      <c r="AT83" s="196">
        <v>23.66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53.82</v>
      </c>
      <c r="L84" s="196">
        <v>2.64</v>
      </c>
      <c r="M84" s="196">
        <v>0</v>
      </c>
      <c r="N84" s="196">
        <v>0.61</v>
      </c>
      <c r="O84" s="196">
        <v>2.04</v>
      </c>
      <c r="P84" s="196">
        <v>2.21</v>
      </c>
      <c r="Q84" s="196">
        <v>0.21</v>
      </c>
      <c r="R84" s="196">
        <v>0.44</v>
      </c>
      <c r="S84" s="196">
        <v>0.27</v>
      </c>
      <c r="T84" s="196">
        <v>0</v>
      </c>
      <c r="U84" s="196">
        <v>10.95</v>
      </c>
      <c r="V84" s="196">
        <v>0.21</v>
      </c>
      <c r="W84" s="196">
        <v>0.33</v>
      </c>
      <c r="X84" s="196">
        <v>1.3</v>
      </c>
      <c r="Y84" s="196">
        <v>0</v>
      </c>
      <c r="Z84" s="196">
        <v>2.86</v>
      </c>
      <c r="AA84" s="196">
        <v>0.93</v>
      </c>
      <c r="AB84" s="196">
        <v>0</v>
      </c>
      <c r="AC84" s="196">
        <v>0</v>
      </c>
      <c r="AD84" s="196">
        <v>13.76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8.8800000000000008</v>
      </c>
      <c r="AT84" s="196">
        <v>23.66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44.22</v>
      </c>
      <c r="L85" s="196">
        <v>2.64</v>
      </c>
      <c r="M85" s="196">
        <v>0</v>
      </c>
      <c r="N85" s="196">
        <v>0.61</v>
      </c>
      <c r="O85" s="196">
        <v>2.04</v>
      </c>
      <c r="P85" s="196">
        <v>2.21</v>
      </c>
      <c r="Q85" s="196">
        <v>0.21</v>
      </c>
      <c r="R85" s="196">
        <v>0.44</v>
      </c>
      <c r="S85" s="196">
        <v>0.27</v>
      </c>
      <c r="T85" s="196">
        <v>0</v>
      </c>
      <c r="U85" s="196">
        <v>10.95</v>
      </c>
      <c r="V85" s="196">
        <v>0.21</v>
      </c>
      <c r="W85" s="196">
        <v>0.33</v>
      </c>
      <c r="X85" s="196">
        <v>1.3</v>
      </c>
      <c r="Y85" s="196">
        <v>0</v>
      </c>
      <c r="Z85" s="196">
        <v>2.86</v>
      </c>
      <c r="AA85" s="196">
        <v>0.93</v>
      </c>
      <c r="AB85" s="196">
        <v>0</v>
      </c>
      <c r="AC85" s="196">
        <v>0</v>
      </c>
      <c r="AD85" s="196">
        <v>13.76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8.8800000000000008</v>
      </c>
      <c r="AT85" s="196">
        <v>23.66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87.74</v>
      </c>
      <c r="L86" s="196">
        <v>32.090000000000003</v>
      </c>
      <c r="M86" s="196">
        <v>0</v>
      </c>
      <c r="N86" s="196">
        <v>0.61</v>
      </c>
      <c r="O86" s="196">
        <v>2.04</v>
      </c>
      <c r="P86" s="196">
        <v>2.21</v>
      </c>
      <c r="Q86" s="196">
        <v>3.61</v>
      </c>
      <c r="R86" s="196">
        <v>5.97</v>
      </c>
      <c r="S86" s="196">
        <v>4.05</v>
      </c>
      <c r="T86" s="196">
        <v>0</v>
      </c>
      <c r="U86" s="196">
        <v>10.95</v>
      </c>
      <c r="V86" s="196">
        <v>0.21</v>
      </c>
      <c r="W86" s="196">
        <v>0.33</v>
      </c>
      <c r="X86" s="196">
        <v>1.3</v>
      </c>
      <c r="Y86" s="196">
        <v>0</v>
      </c>
      <c r="Z86" s="196">
        <v>2.86</v>
      </c>
      <c r="AA86" s="196">
        <v>12.35</v>
      </c>
      <c r="AB86" s="196">
        <v>0</v>
      </c>
      <c r="AC86" s="196">
        <v>0</v>
      </c>
      <c r="AD86" s="196">
        <v>13.76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7.73</v>
      </c>
      <c r="AS86" s="196">
        <v>8.8800000000000008</v>
      </c>
      <c r="AT86" s="196">
        <v>23.66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87.75</v>
      </c>
      <c r="L87" s="196">
        <v>20.43</v>
      </c>
      <c r="M87" s="196">
        <v>0</v>
      </c>
      <c r="N87" s="196">
        <v>0.61</v>
      </c>
      <c r="O87" s="196">
        <v>2.04</v>
      </c>
      <c r="P87" s="196">
        <v>2.21</v>
      </c>
      <c r="Q87" s="196">
        <v>3.61</v>
      </c>
      <c r="R87" s="196">
        <v>5.97</v>
      </c>
      <c r="S87" s="196">
        <v>4.05</v>
      </c>
      <c r="T87" s="196">
        <v>0</v>
      </c>
      <c r="U87" s="196">
        <v>10.95</v>
      </c>
      <c r="V87" s="196">
        <v>0.21</v>
      </c>
      <c r="W87" s="196">
        <v>0.33</v>
      </c>
      <c r="X87" s="196">
        <v>1.3</v>
      </c>
      <c r="Y87" s="196">
        <v>0</v>
      </c>
      <c r="Z87" s="196">
        <v>2.86</v>
      </c>
      <c r="AA87" s="196">
        <v>12.35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10.79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7.73</v>
      </c>
      <c r="AS87" s="196">
        <v>8.8800000000000008</v>
      </c>
      <c r="AT87" s="196">
        <v>23.66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87.75</v>
      </c>
      <c r="L88" s="196">
        <v>32.090000000000003</v>
      </c>
      <c r="M88" s="196">
        <v>0</v>
      </c>
      <c r="N88" s="196">
        <v>0.61</v>
      </c>
      <c r="O88" s="196">
        <v>2.04</v>
      </c>
      <c r="P88" s="196">
        <v>2.21</v>
      </c>
      <c r="Q88" s="196">
        <v>3.61</v>
      </c>
      <c r="R88" s="196">
        <v>5.97</v>
      </c>
      <c r="S88" s="196">
        <v>4.05</v>
      </c>
      <c r="T88" s="196">
        <v>0</v>
      </c>
      <c r="U88" s="196">
        <v>10.95</v>
      </c>
      <c r="V88" s="196">
        <v>0.21</v>
      </c>
      <c r="W88" s="196">
        <v>0.33</v>
      </c>
      <c r="X88" s="196">
        <v>1.3</v>
      </c>
      <c r="Y88" s="196">
        <v>0</v>
      </c>
      <c r="Z88" s="196">
        <v>2.86</v>
      </c>
      <c r="AA88" s="196">
        <v>12.35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10.79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7.73</v>
      </c>
      <c r="AS88" s="196">
        <v>8.8800000000000008</v>
      </c>
      <c r="AT88" s="196">
        <v>23.66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87.74</v>
      </c>
      <c r="L89" s="196">
        <v>32.090000000000003</v>
      </c>
      <c r="M89" s="196">
        <v>0</v>
      </c>
      <c r="N89" s="196">
        <v>0.61</v>
      </c>
      <c r="O89" s="196">
        <v>2.04</v>
      </c>
      <c r="P89" s="196">
        <v>2.21</v>
      </c>
      <c r="Q89" s="196">
        <v>3.82</v>
      </c>
      <c r="R89" s="196">
        <v>5.97</v>
      </c>
      <c r="S89" s="196">
        <v>4.05</v>
      </c>
      <c r="T89" s="196">
        <v>0</v>
      </c>
      <c r="U89" s="196">
        <v>11.55</v>
      </c>
      <c r="V89" s="196">
        <v>0.21</v>
      </c>
      <c r="W89" s="196">
        <v>0.35</v>
      </c>
      <c r="X89" s="196">
        <v>1.3</v>
      </c>
      <c r="Y89" s="196">
        <v>0</v>
      </c>
      <c r="Z89" s="196">
        <v>2.86</v>
      </c>
      <c r="AA89" s="196">
        <v>12.35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9.17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7.73</v>
      </c>
      <c r="AS89" s="196">
        <v>8.8800000000000008</v>
      </c>
      <c r="AT89" s="196">
        <v>23.66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87.74</v>
      </c>
      <c r="L90" s="196">
        <v>32.090000000000003</v>
      </c>
      <c r="M90" s="196">
        <v>0</v>
      </c>
      <c r="N90" s="196">
        <v>0.61</v>
      </c>
      <c r="O90" s="196">
        <v>2.04</v>
      </c>
      <c r="P90" s="196">
        <v>2.21</v>
      </c>
      <c r="Q90" s="196">
        <v>3.82</v>
      </c>
      <c r="R90" s="196">
        <v>5.97</v>
      </c>
      <c r="S90" s="196">
        <v>4.05</v>
      </c>
      <c r="T90" s="196">
        <v>0</v>
      </c>
      <c r="U90" s="196">
        <v>11.09</v>
      </c>
      <c r="V90" s="196">
        <v>0.21</v>
      </c>
      <c r="W90" s="196">
        <v>0.35</v>
      </c>
      <c r="X90" s="196">
        <v>1.3</v>
      </c>
      <c r="Y90" s="196">
        <v>0</v>
      </c>
      <c r="Z90" s="196">
        <v>17.91</v>
      </c>
      <c r="AA90" s="196">
        <v>12.35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9.17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7.73</v>
      </c>
      <c r="AS90" s="196">
        <v>8.8800000000000008</v>
      </c>
      <c r="AT90" s="196">
        <v>23.66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87.75</v>
      </c>
      <c r="L91" s="196">
        <v>32.090000000000003</v>
      </c>
      <c r="M91" s="196">
        <v>0</v>
      </c>
      <c r="N91" s="196">
        <v>0.61</v>
      </c>
      <c r="O91" s="196">
        <v>2.04</v>
      </c>
      <c r="P91" s="196">
        <v>2.21</v>
      </c>
      <c r="Q91" s="196">
        <v>3.6</v>
      </c>
      <c r="R91" s="196">
        <v>5.97</v>
      </c>
      <c r="S91" s="196">
        <v>4.05</v>
      </c>
      <c r="T91" s="196">
        <v>0</v>
      </c>
      <c r="U91" s="196">
        <v>11.09</v>
      </c>
      <c r="V91" s="196">
        <v>0.21</v>
      </c>
      <c r="W91" s="196">
        <v>0.35</v>
      </c>
      <c r="X91" s="196">
        <v>1.3</v>
      </c>
      <c r="Y91" s="196">
        <v>0</v>
      </c>
      <c r="Z91" s="196">
        <v>17.91</v>
      </c>
      <c r="AA91" s="196">
        <v>12.35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9.17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7.73</v>
      </c>
      <c r="AS91" s="196">
        <v>8.8800000000000008</v>
      </c>
      <c r="AT91" s="196">
        <v>23.66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87.75</v>
      </c>
      <c r="L92" s="196">
        <v>32.090000000000003</v>
      </c>
      <c r="M92" s="196">
        <v>0</v>
      </c>
      <c r="N92" s="196">
        <v>0.61</v>
      </c>
      <c r="O92" s="196">
        <v>2.04</v>
      </c>
      <c r="P92" s="196">
        <v>2.21</v>
      </c>
      <c r="Q92" s="196">
        <v>3.6</v>
      </c>
      <c r="R92" s="196">
        <v>5.97</v>
      </c>
      <c r="S92" s="196">
        <v>4.05</v>
      </c>
      <c r="T92" s="196">
        <v>0</v>
      </c>
      <c r="U92" s="196">
        <v>11.09</v>
      </c>
      <c r="V92" s="196">
        <v>0.21</v>
      </c>
      <c r="W92" s="196">
        <v>0.35</v>
      </c>
      <c r="X92" s="196">
        <v>1.3</v>
      </c>
      <c r="Y92" s="196">
        <v>0</v>
      </c>
      <c r="Z92" s="196">
        <v>17.91</v>
      </c>
      <c r="AA92" s="196">
        <v>12.35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9.17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7.73</v>
      </c>
      <c r="AS92" s="196">
        <v>8.8800000000000008</v>
      </c>
      <c r="AT92" s="196">
        <v>23.66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87.75</v>
      </c>
      <c r="L93" s="196">
        <v>32.090000000000003</v>
      </c>
      <c r="M93" s="196">
        <v>0</v>
      </c>
      <c r="N93" s="196">
        <v>0.61</v>
      </c>
      <c r="O93" s="196">
        <v>2.04</v>
      </c>
      <c r="P93" s="196">
        <v>2.21</v>
      </c>
      <c r="Q93" s="196">
        <v>3.6</v>
      </c>
      <c r="R93" s="196">
        <v>5.97</v>
      </c>
      <c r="S93" s="196">
        <v>4.05</v>
      </c>
      <c r="T93" s="196">
        <v>0</v>
      </c>
      <c r="U93" s="196">
        <v>11.09</v>
      </c>
      <c r="V93" s="196">
        <v>5.27</v>
      </c>
      <c r="W93" s="196">
        <v>3.87</v>
      </c>
      <c r="X93" s="196">
        <v>1.3</v>
      </c>
      <c r="Y93" s="196">
        <v>0</v>
      </c>
      <c r="Z93" s="196">
        <v>38.46</v>
      </c>
      <c r="AA93" s="196">
        <v>12.35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7.73</v>
      </c>
      <c r="AS93" s="196">
        <v>8.8800000000000008</v>
      </c>
      <c r="AT93" s="196">
        <v>23.66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87.75</v>
      </c>
      <c r="L94" s="196">
        <v>32.090000000000003</v>
      </c>
      <c r="M94" s="196">
        <v>0</v>
      </c>
      <c r="N94" s="196">
        <v>0.61</v>
      </c>
      <c r="O94" s="196">
        <v>2.04</v>
      </c>
      <c r="P94" s="196">
        <v>2.21</v>
      </c>
      <c r="Q94" s="196">
        <v>3.6</v>
      </c>
      <c r="R94" s="196">
        <v>5.97</v>
      </c>
      <c r="S94" s="196">
        <v>4.05</v>
      </c>
      <c r="T94" s="196">
        <v>0</v>
      </c>
      <c r="U94" s="196">
        <v>11.09</v>
      </c>
      <c r="V94" s="196">
        <v>5.27</v>
      </c>
      <c r="W94" s="196">
        <v>3.87</v>
      </c>
      <c r="X94" s="196">
        <v>1.3</v>
      </c>
      <c r="Y94" s="196">
        <v>0</v>
      </c>
      <c r="Z94" s="196">
        <v>38.46</v>
      </c>
      <c r="AA94" s="196">
        <v>12.35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7.73</v>
      </c>
      <c r="AS94" s="196">
        <v>8.8800000000000008</v>
      </c>
      <c r="AT94" s="196">
        <v>23.66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87.75</v>
      </c>
      <c r="L95" s="196">
        <v>32.090000000000003</v>
      </c>
      <c r="M95" s="196">
        <v>0</v>
      </c>
      <c r="N95" s="196">
        <v>0.61</v>
      </c>
      <c r="O95" s="196">
        <v>2.04</v>
      </c>
      <c r="P95" s="196">
        <v>2.21</v>
      </c>
      <c r="Q95" s="196">
        <v>3.6</v>
      </c>
      <c r="R95" s="196">
        <v>5.77</v>
      </c>
      <c r="S95" s="196">
        <v>4.05</v>
      </c>
      <c r="T95" s="196">
        <v>0</v>
      </c>
      <c r="U95" s="196">
        <v>11.09</v>
      </c>
      <c r="V95" s="196">
        <v>5.27</v>
      </c>
      <c r="W95" s="196">
        <v>4.3899999999999997</v>
      </c>
      <c r="X95" s="196">
        <v>1.3</v>
      </c>
      <c r="Y95" s="196">
        <v>0</v>
      </c>
      <c r="Z95" s="196">
        <v>37.92</v>
      </c>
      <c r="AA95" s="196">
        <v>12.35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7.73</v>
      </c>
      <c r="AS95" s="196">
        <v>8.8800000000000008</v>
      </c>
      <c r="AT95" s="196">
        <v>23.66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87.75</v>
      </c>
      <c r="L96" s="196">
        <v>32.090000000000003</v>
      </c>
      <c r="M96" s="196">
        <v>0</v>
      </c>
      <c r="N96" s="196">
        <v>0.61</v>
      </c>
      <c r="O96" s="196">
        <v>2.04</v>
      </c>
      <c r="P96" s="196">
        <v>2.21</v>
      </c>
      <c r="Q96" s="196">
        <v>3.61</v>
      </c>
      <c r="R96" s="196">
        <v>5.97</v>
      </c>
      <c r="S96" s="196">
        <v>4.05</v>
      </c>
      <c r="T96" s="196">
        <v>0</v>
      </c>
      <c r="U96" s="196">
        <v>11.09</v>
      </c>
      <c r="V96" s="196">
        <v>5.27</v>
      </c>
      <c r="W96" s="196">
        <v>4.3899999999999997</v>
      </c>
      <c r="X96" s="196">
        <v>1.3</v>
      </c>
      <c r="Y96" s="196">
        <v>0</v>
      </c>
      <c r="Z96" s="196">
        <v>38.46</v>
      </c>
      <c r="AA96" s="196">
        <v>12.36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7.73</v>
      </c>
      <c r="AS96" s="196">
        <v>8.8800000000000008</v>
      </c>
      <c r="AT96" s="196">
        <v>23.66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87.75</v>
      </c>
      <c r="L97" s="196">
        <v>32.090000000000003</v>
      </c>
      <c r="M97" s="196">
        <v>0</v>
      </c>
      <c r="N97" s="196">
        <v>0.61</v>
      </c>
      <c r="O97" s="196">
        <v>2.04</v>
      </c>
      <c r="P97" s="196">
        <v>2.21</v>
      </c>
      <c r="Q97" s="196">
        <v>3.61</v>
      </c>
      <c r="R97" s="196">
        <v>5.97</v>
      </c>
      <c r="S97" s="196">
        <v>4.05</v>
      </c>
      <c r="T97" s="196">
        <v>0</v>
      </c>
      <c r="U97" s="196">
        <v>20.14</v>
      </c>
      <c r="V97" s="196">
        <v>5.27</v>
      </c>
      <c r="W97" s="196">
        <v>4.6500000000000004</v>
      </c>
      <c r="X97" s="196">
        <v>1.3</v>
      </c>
      <c r="Y97" s="196">
        <v>0</v>
      </c>
      <c r="Z97" s="196">
        <v>37.1</v>
      </c>
      <c r="AA97" s="196">
        <v>12.36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7.73</v>
      </c>
      <c r="AS97" s="196">
        <v>8.8800000000000008</v>
      </c>
      <c r="AT97" s="196">
        <v>23.66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87.75</v>
      </c>
      <c r="L98" s="196">
        <v>32.090000000000003</v>
      </c>
      <c r="M98" s="196">
        <v>0</v>
      </c>
      <c r="N98" s="196">
        <v>0.61</v>
      </c>
      <c r="O98" s="196">
        <v>2.04</v>
      </c>
      <c r="P98" s="196">
        <v>2.21</v>
      </c>
      <c r="Q98" s="196">
        <v>3.61</v>
      </c>
      <c r="R98" s="196">
        <v>5.97</v>
      </c>
      <c r="S98" s="196">
        <v>4.05</v>
      </c>
      <c r="T98" s="196">
        <v>0</v>
      </c>
      <c r="U98" s="196">
        <v>13.72</v>
      </c>
      <c r="V98" s="196">
        <v>5.27</v>
      </c>
      <c r="W98" s="196">
        <v>4.59</v>
      </c>
      <c r="X98" s="196">
        <v>1.29</v>
      </c>
      <c r="Y98" s="196">
        <v>0</v>
      </c>
      <c r="Z98" s="196">
        <v>38.46</v>
      </c>
      <c r="AA98" s="196">
        <v>12.36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7.73</v>
      </c>
      <c r="AS98" s="196">
        <v>8.8800000000000008</v>
      </c>
      <c r="AT98" s="196">
        <v>23.66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9.2880000000000087E-2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1.317800000000001</v>
      </c>
      <c r="L99">
        <f t="shared" si="0"/>
        <v>0.45107750000000019</v>
      </c>
      <c r="M99">
        <f t="shared" si="0"/>
        <v>0</v>
      </c>
      <c r="N99">
        <f t="shared" si="0"/>
        <v>1.463999999999999E-2</v>
      </c>
      <c r="O99">
        <f t="shared" si="0"/>
        <v>4.8959999999999983E-2</v>
      </c>
      <c r="P99">
        <f t="shared" si="0"/>
        <v>5.8930000000000093E-2</v>
      </c>
      <c r="Q99">
        <f t="shared" si="0"/>
        <v>3.7964999999999985E-2</v>
      </c>
      <c r="R99">
        <f t="shared" si="0"/>
        <v>8.3782500000000051E-2</v>
      </c>
      <c r="S99">
        <f t="shared" si="0"/>
        <v>5.618500000000002E-2</v>
      </c>
      <c r="T99">
        <f t="shared" si="0"/>
        <v>0</v>
      </c>
      <c r="U99">
        <f t="shared" si="0"/>
        <v>0.26858500000000041</v>
      </c>
      <c r="V99">
        <f t="shared" si="0"/>
        <v>5.4677500000000129E-2</v>
      </c>
      <c r="W99">
        <f t="shared" si="0"/>
        <v>3.4644999999999988E-2</v>
      </c>
      <c r="X99">
        <f t="shared" si="0"/>
        <v>9.4452500000000217E-2</v>
      </c>
      <c r="Y99">
        <f t="shared" si="0"/>
        <v>0</v>
      </c>
      <c r="Z99">
        <f t="shared" si="0"/>
        <v>0.33497499999999997</v>
      </c>
      <c r="AA99">
        <f t="shared" si="0"/>
        <v>0.17433750000000001</v>
      </c>
      <c r="AB99">
        <f t="shared" si="0"/>
        <v>0</v>
      </c>
      <c r="AC99">
        <f t="shared" si="0"/>
        <v>6.1722500000000034E-2</v>
      </c>
      <c r="AD99">
        <f t="shared" si="0"/>
        <v>0.21820000000000012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0.20393500000000014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0.1835375000000003</v>
      </c>
      <c r="AS99">
        <f t="shared" si="0"/>
        <v>0.21559500000000004</v>
      </c>
      <c r="AT99">
        <f t="shared" si="0"/>
        <v>0.56660250000000034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47</v>
      </c>
      <c r="C33" s="94">
        <f>'IDT-1 Calculation'!DG33</f>
        <v>-19.898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-27.102</v>
      </c>
      <c r="G33" s="99">
        <f t="shared" si="0"/>
        <v>0</v>
      </c>
    </row>
    <row r="34" spans="1:7">
      <c r="A34" s="98" t="s">
        <v>76</v>
      </c>
      <c r="B34" s="94">
        <f>'IDT-1 Calculation'!DF34</f>
        <v>74</v>
      </c>
      <c r="C34" s="94">
        <f>'IDT-1 Calculation'!DG34</f>
        <v>-10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-64</v>
      </c>
      <c r="G34" s="99">
        <f t="shared" si="0"/>
        <v>0</v>
      </c>
    </row>
    <row r="35" spans="1:7">
      <c r="A35" s="98" t="s">
        <v>77</v>
      </c>
      <c r="B35" s="94">
        <f>'IDT-1 Calculation'!DF35</f>
        <v>80.231999999999999</v>
      </c>
      <c r="C35" s="94">
        <f>'IDT-1 Calculation'!DG35</f>
        <v>-45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-35.231999999999999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20</v>
      </c>
      <c r="C36" s="94">
        <f>'IDT-1 Calculation'!DG36</f>
        <v>-20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32.54</v>
      </c>
      <c r="C52" s="94">
        <f>'IDT-1 Calculation'!DG52</f>
        <v>-60</v>
      </c>
      <c r="D52" s="94">
        <f>'IDT-1 Calculation'!DH52</f>
        <v>0</v>
      </c>
      <c r="E52" s="94">
        <f>'IDT-1 Calculation'!DI52</f>
        <v>0</v>
      </c>
      <c r="F52" s="94">
        <f>'IDT-1 Calculation'!DJ52</f>
        <v>27.46</v>
      </c>
      <c r="G52" s="99">
        <f t="shared" si="0"/>
        <v>0</v>
      </c>
    </row>
    <row r="53" spans="1:7">
      <c r="A53" s="98" t="s">
        <v>95</v>
      </c>
      <c r="B53" s="94">
        <f>'IDT-1 Calculation'!DF53</f>
        <v>26</v>
      </c>
      <c r="C53" s="94">
        <f>'IDT-1 Calculation'!DG53</f>
        <v>-75</v>
      </c>
      <c r="D53" s="94">
        <f>'IDT-1 Calculation'!DH53</f>
        <v>0</v>
      </c>
      <c r="E53" s="94">
        <f>'IDT-1 Calculation'!DI53</f>
        <v>0</v>
      </c>
      <c r="F53" s="94">
        <f>'IDT-1 Calculation'!DJ53</f>
        <v>49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65</v>
      </c>
      <c r="C69" s="94">
        <f>'IDT-1 Calculation'!DG69</f>
        <v>-65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40</v>
      </c>
      <c r="C70" s="94">
        <f>'IDT-1 Calculation'!DG70</f>
        <v>-40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20</v>
      </c>
      <c r="C71" s="94">
        <f>'IDT-1 Calculation'!DG71</f>
        <v>-20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12.603</v>
      </c>
      <c r="C73" s="94">
        <f>'IDT-1 Calculation'!DG73</f>
        <v>-10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-2.6030000000000002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12.738</v>
      </c>
      <c r="C74" s="94">
        <f>'IDT-1 Calculation'!DG74</f>
        <v>-10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-2.738</v>
      </c>
      <c r="G74" s="99">
        <f t="shared" si="1"/>
        <v>0</v>
      </c>
    </row>
    <row r="75" spans="1:7">
      <c r="A75" s="98" t="s">
        <v>117</v>
      </c>
      <c r="B75" s="94">
        <f>'IDT-1 Calculation'!DF75</f>
        <v>14.814</v>
      </c>
      <c r="C75" s="94">
        <f>'IDT-1 Calculation'!DG75</f>
        <v>-5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-9.8140000000000001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18.221</v>
      </c>
      <c r="C76" s="94">
        <f>'IDT-1 Calculation'!DG76</f>
        <v>-10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-8.2210000000000001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29.603000000000002</v>
      </c>
      <c r="C77" s="94">
        <f>'IDT-1 Calculation'!DG77</f>
        <v>-15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-14.603</v>
      </c>
      <c r="G77" s="99">
        <f t="shared" si="1"/>
        <v>0</v>
      </c>
    </row>
    <row r="78" spans="1:7">
      <c r="A78" s="98" t="s">
        <v>120</v>
      </c>
      <c r="B78" s="94">
        <f>'IDT-1 Calculation'!DF78</f>
        <v>53.430999999999997</v>
      </c>
      <c r="C78" s="94">
        <f>'IDT-1 Calculation'!DG78</f>
        <v>-25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-28.431000000000001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16.244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-16.244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16.928000000000001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-16.928000000000001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165.94400000000002</v>
      </c>
      <c r="C83" s="94">
        <f>'IDT-1 Calculation'!DG83</f>
        <v>-110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-55.944000000000003</v>
      </c>
      <c r="G83" s="99">
        <f t="shared" si="1"/>
        <v>0</v>
      </c>
    </row>
    <row r="84" spans="1:7">
      <c r="A84" s="98" t="s">
        <v>126</v>
      </c>
      <c r="B84" s="94">
        <f>'IDT-1 Calculation'!DF84</f>
        <v>200.99200000000002</v>
      </c>
      <c r="C84" s="94">
        <f>'IDT-1 Calculation'!DG84</f>
        <v>-120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-80.992000000000004</v>
      </c>
      <c r="G84" s="99">
        <f t="shared" si="1"/>
        <v>0</v>
      </c>
    </row>
    <row r="85" spans="1:7">
      <c r="A85" s="98" t="s">
        <v>127</v>
      </c>
      <c r="B85" s="94">
        <f>'IDT-1 Calculation'!DF85</f>
        <v>247</v>
      </c>
      <c r="C85" s="94">
        <f>'IDT-1 Calculation'!DG85</f>
        <v>-137.48500000000001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-109.515</v>
      </c>
      <c r="G85" s="99">
        <f t="shared" si="1"/>
        <v>0</v>
      </c>
    </row>
    <row r="86" spans="1:7">
      <c r="A86" s="98" t="s">
        <v>128</v>
      </c>
      <c r="B86" s="94">
        <f>'IDT-1 Calculation'!DF86</f>
        <v>27</v>
      </c>
      <c r="C86" s="94">
        <f>'IDT-1 Calculation'!DG86</f>
        <v>-27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37</v>
      </c>
      <c r="C87" s="94">
        <f>'IDT-1 Calculation'!DG87</f>
        <v>-37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47</v>
      </c>
      <c r="C88" s="94">
        <f>'IDT-1 Calculation'!DG88</f>
        <v>-47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52</v>
      </c>
      <c r="C89" s="94">
        <f>'IDT-1 Calculation'!DG89</f>
        <v>-52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0.3390725</v>
      </c>
      <c r="C99" s="110">
        <f>SUM(C3:C98)/4000</f>
        <v>-0.24009575</v>
      </c>
      <c r="D99" s="110">
        <f>SUM(D3:D98)/4000</f>
        <v>0</v>
      </c>
      <c r="E99" s="110">
        <f>SUM(E3:E98)/4000</f>
        <v>0</v>
      </c>
      <c r="F99" s="110">
        <f>SUM(F3:F98)/4000</f>
        <v>-9.8976750000000002E-2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1.51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1.51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1.51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1.51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3.72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1.51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3.72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1.51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1.51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1.51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1.51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1.51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1.51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1.51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1.51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1.51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1.51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1.51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1.51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1.51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1.51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1.51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1.51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1.51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1.51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1.51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1.51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1.51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1.51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2.08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2.08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2.08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2.08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2.08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2.08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2.08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2.08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2.08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2.08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2.08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2.08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2.08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2.08</v>
      </c>
      <c r="AD69" s="196">
        <v>0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2.08</v>
      </c>
      <c r="AD70" s="196">
        <v>0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2.08</v>
      </c>
      <c r="AD71" s="196">
        <v>0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2.08</v>
      </c>
      <c r="AD72" s="196">
        <v>0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2.08</v>
      </c>
      <c r="AD73" s="196">
        <v>0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2.08</v>
      </c>
      <c r="AD74" s="196">
        <v>0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2.08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2.08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2.08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2.08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2.08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3.72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3.72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3.72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3.72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1.2479999999999993E-2</v>
      </c>
      <c r="AD99">
        <f t="shared" si="0"/>
        <v>4.4454999999999967E-2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7.1044999999999955E-2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4.67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1.56</v>
      </c>
      <c r="Q3" s="196">
        <v>1.32</v>
      </c>
      <c r="R3" s="196">
        <v>11.09</v>
      </c>
      <c r="S3" s="196">
        <v>5.22</v>
      </c>
      <c r="T3" s="196">
        <v>0</v>
      </c>
      <c r="U3" s="196">
        <v>0.86</v>
      </c>
      <c r="V3" s="196">
        <v>4.4400000000000004</v>
      </c>
      <c r="W3" s="196">
        <v>0.43</v>
      </c>
      <c r="X3" s="196">
        <v>6.91</v>
      </c>
      <c r="Y3" s="196">
        <v>0</v>
      </c>
      <c r="Z3" s="196">
        <v>56.58</v>
      </c>
      <c r="AA3" s="196">
        <v>19.989999999999998</v>
      </c>
      <c r="AB3" s="196">
        <v>0</v>
      </c>
      <c r="AC3" s="196">
        <v>3.12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9.34</v>
      </c>
      <c r="AS3" s="196">
        <v>11</v>
      </c>
      <c r="AT3" s="196">
        <v>28.45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1.56</v>
      </c>
      <c r="Q4" s="196">
        <v>1.32</v>
      </c>
      <c r="R4" s="196">
        <v>11.09</v>
      </c>
      <c r="S4" s="196">
        <v>5.22</v>
      </c>
      <c r="T4" s="196">
        <v>0</v>
      </c>
      <c r="U4" s="196">
        <v>0.86</v>
      </c>
      <c r="V4" s="196">
        <v>4.4400000000000004</v>
      </c>
      <c r="W4" s="196">
        <v>0.43</v>
      </c>
      <c r="X4" s="196">
        <v>7.45</v>
      </c>
      <c r="Y4" s="196">
        <v>0</v>
      </c>
      <c r="Z4" s="196">
        <v>56.58</v>
      </c>
      <c r="AA4" s="196">
        <v>19.989999999999998</v>
      </c>
      <c r="AB4" s="196">
        <v>0</v>
      </c>
      <c r="AC4" s="196">
        <v>3.12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9.34</v>
      </c>
      <c r="AS4" s="196">
        <v>11</v>
      </c>
      <c r="AT4" s="196">
        <v>28.45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1.56</v>
      </c>
      <c r="Q5" s="196">
        <v>1.43</v>
      </c>
      <c r="R5" s="196">
        <v>11.09</v>
      </c>
      <c r="S5" s="196">
        <v>5.22</v>
      </c>
      <c r="T5" s="196">
        <v>0</v>
      </c>
      <c r="U5" s="196">
        <v>0.86</v>
      </c>
      <c r="V5" s="196">
        <v>4.4400000000000004</v>
      </c>
      <c r="W5" s="196">
        <v>0.43</v>
      </c>
      <c r="X5" s="196">
        <v>1.56</v>
      </c>
      <c r="Y5" s="196">
        <v>0</v>
      </c>
      <c r="Z5" s="196">
        <v>56.58</v>
      </c>
      <c r="AA5" s="196">
        <v>19.989999999999998</v>
      </c>
      <c r="AB5" s="196">
        <v>0</v>
      </c>
      <c r="AC5" s="196">
        <v>3.12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9.34</v>
      </c>
      <c r="AS5" s="196">
        <v>11</v>
      </c>
      <c r="AT5" s="196">
        <v>28.45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1.56</v>
      </c>
      <c r="Q6" s="196">
        <v>1.43</v>
      </c>
      <c r="R6" s="196">
        <v>11.09</v>
      </c>
      <c r="S6" s="196">
        <v>5.22</v>
      </c>
      <c r="T6" s="196">
        <v>0</v>
      </c>
      <c r="U6" s="196">
        <v>0.86</v>
      </c>
      <c r="V6" s="196">
        <v>4.4400000000000004</v>
      </c>
      <c r="W6" s="196">
        <v>0.43</v>
      </c>
      <c r="X6" s="196">
        <v>1.56</v>
      </c>
      <c r="Y6" s="196">
        <v>0</v>
      </c>
      <c r="Z6" s="196">
        <v>56.58</v>
      </c>
      <c r="AA6" s="196">
        <v>19.989999999999998</v>
      </c>
      <c r="AB6" s="196">
        <v>0</v>
      </c>
      <c r="AC6" s="196">
        <v>3.12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9.34</v>
      </c>
      <c r="AS6" s="196">
        <v>11</v>
      </c>
      <c r="AT6" s="196">
        <v>28.45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1.56</v>
      </c>
      <c r="Q7" s="196">
        <v>1.43</v>
      </c>
      <c r="R7" s="196">
        <v>11.09</v>
      </c>
      <c r="S7" s="196">
        <v>5.22</v>
      </c>
      <c r="T7" s="196">
        <v>0</v>
      </c>
      <c r="U7" s="196">
        <v>0.86</v>
      </c>
      <c r="V7" s="196">
        <v>4.4400000000000004</v>
      </c>
      <c r="W7" s="196">
        <v>0.43</v>
      </c>
      <c r="X7" s="196">
        <v>1.57</v>
      </c>
      <c r="Y7" s="196">
        <v>0</v>
      </c>
      <c r="Z7" s="196">
        <v>56.58</v>
      </c>
      <c r="AA7" s="196">
        <v>19.989999999999998</v>
      </c>
      <c r="AB7" s="196">
        <v>0</v>
      </c>
      <c r="AC7" s="196">
        <v>3.12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9.34</v>
      </c>
      <c r="AS7" s="196">
        <v>11</v>
      </c>
      <c r="AT7" s="196">
        <v>28.45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1.56</v>
      </c>
      <c r="Q8" s="196">
        <v>1.43</v>
      </c>
      <c r="R8" s="196">
        <v>11.09</v>
      </c>
      <c r="S8" s="196">
        <v>5.22</v>
      </c>
      <c r="T8" s="196">
        <v>0</v>
      </c>
      <c r="U8" s="196">
        <v>0.86</v>
      </c>
      <c r="V8" s="196">
        <v>4.4400000000000004</v>
      </c>
      <c r="W8" s="196">
        <v>0.43</v>
      </c>
      <c r="X8" s="196">
        <v>1.57</v>
      </c>
      <c r="Y8" s="196">
        <v>0</v>
      </c>
      <c r="Z8" s="196">
        <v>56.58</v>
      </c>
      <c r="AA8" s="196">
        <v>19.989999999999998</v>
      </c>
      <c r="AB8" s="196">
        <v>0</v>
      </c>
      <c r="AC8" s="196">
        <v>3.75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9.34</v>
      </c>
      <c r="AS8" s="196">
        <v>11</v>
      </c>
      <c r="AT8" s="196">
        <v>28.45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1.56</v>
      </c>
      <c r="Q9" s="196">
        <v>1.43</v>
      </c>
      <c r="R9" s="196">
        <v>11.09</v>
      </c>
      <c r="S9" s="196">
        <v>5.22</v>
      </c>
      <c r="T9" s="196">
        <v>0</v>
      </c>
      <c r="U9" s="196">
        <v>0.86</v>
      </c>
      <c r="V9" s="196">
        <v>4.4400000000000004</v>
      </c>
      <c r="W9" s="196">
        <v>0.43</v>
      </c>
      <c r="X9" s="196">
        <v>1.56</v>
      </c>
      <c r="Y9" s="196">
        <v>0</v>
      </c>
      <c r="Z9" s="196">
        <v>56.58</v>
      </c>
      <c r="AA9" s="196">
        <v>19.989999999999998</v>
      </c>
      <c r="AB9" s="196">
        <v>0</v>
      </c>
      <c r="AC9" s="196">
        <v>3.75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9.34</v>
      </c>
      <c r="AS9" s="196">
        <v>11</v>
      </c>
      <c r="AT9" s="196">
        <v>28.45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1.56</v>
      </c>
      <c r="Q10" s="196">
        <v>1.43</v>
      </c>
      <c r="R10" s="196">
        <v>11.09</v>
      </c>
      <c r="S10" s="196">
        <v>5.22</v>
      </c>
      <c r="T10" s="196">
        <v>0</v>
      </c>
      <c r="U10" s="196">
        <v>0.86</v>
      </c>
      <c r="V10" s="196">
        <v>4.4400000000000004</v>
      </c>
      <c r="W10" s="196">
        <v>0.43</v>
      </c>
      <c r="X10" s="196">
        <v>1.56</v>
      </c>
      <c r="Y10" s="196">
        <v>0</v>
      </c>
      <c r="Z10" s="196">
        <v>56.58</v>
      </c>
      <c r="AA10" s="196">
        <v>19.989999999999998</v>
      </c>
      <c r="AB10" s="196">
        <v>0</v>
      </c>
      <c r="AC10" s="196">
        <v>0</v>
      </c>
      <c r="AD10" s="196">
        <v>15.85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9.34</v>
      </c>
      <c r="AS10" s="196">
        <v>11</v>
      </c>
      <c r="AT10" s="196">
        <v>28.45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1.56</v>
      </c>
      <c r="Q11" s="196">
        <v>1.43</v>
      </c>
      <c r="R11" s="196">
        <v>11.09</v>
      </c>
      <c r="S11" s="196">
        <v>5.22</v>
      </c>
      <c r="T11" s="196">
        <v>0</v>
      </c>
      <c r="U11" s="196">
        <v>0.86</v>
      </c>
      <c r="V11" s="196">
        <v>4.4400000000000004</v>
      </c>
      <c r="W11" s="196">
        <v>5.88</v>
      </c>
      <c r="X11" s="196">
        <v>24.23</v>
      </c>
      <c r="Y11" s="196">
        <v>0</v>
      </c>
      <c r="Z11" s="196">
        <v>56.58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9.34</v>
      </c>
      <c r="AS11" s="196">
        <v>11</v>
      </c>
      <c r="AT11" s="196">
        <v>28.45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1.56</v>
      </c>
      <c r="Q12" s="196">
        <v>1.43</v>
      </c>
      <c r="R12" s="196">
        <v>11.09</v>
      </c>
      <c r="S12" s="196">
        <v>5.22</v>
      </c>
      <c r="T12" s="196">
        <v>0</v>
      </c>
      <c r="U12" s="196">
        <v>0.86</v>
      </c>
      <c r="V12" s="196">
        <v>4.4400000000000004</v>
      </c>
      <c r="W12" s="196">
        <v>5.88</v>
      </c>
      <c r="X12" s="196">
        <v>24.23</v>
      </c>
      <c r="Y12" s="196">
        <v>0</v>
      </c>
      <c r="Z12" s="196">
        <v>56.58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9.34</v>
      </c>
      <c r="AS12" s="196">
        <v>11</v>
      </c>
      <c r="AT12" s="196">
        <v>28.45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1.56</v>
      </c>
      <c r="Q13" s="196">
        <v>1.43</v>
      </c>
      <c r="R13" s="196">
        <v>11.09</v>
      </c>
      <c r="S13" s="196">
        <v>5.22</v>
      </c>
      <c r="T13" s="196">
        <v>0</v>
      </c>
      <c r="U13" s="196">
        <v>0.86</v>
      </c>
      <c r="V13" s="196">
        <v>4.4400000000000004</v>
      </c>
      <c r="W13" s="196">
        <v>5.88</v>
      </c>
      <c r="X13" s="196">
        <v>24.23</v>
      </c>
      <c r="Y13" s="196">
        <v>0</v>
      </c>
      <c r="Z13" s="196">
        <v>56.58</v>
      </c>
      <c r="AA13" s="196">
        <v>19.989999999999998</v>
      </c>
      <c r="AB13" s="196">
        <v>0</v>
      </c>
      <c r="AC13" s="196">
        <v>0</v>
      </c>
      <c r="AD13" s="196">
        <v>15.85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9.34</v>
      </c>
      <c r="AS13" s="196">
        <v>11</v>
      </c>
      <c r="AT13" s="196">
        <v>28.45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1.56</v>
      </c>
      <c r="Q14" s="196">
        <v>1.43</v>
      </c>
      <c r="R14" s="196">
        <v>11.09</v>
      </c>
      <c r="S14" s="196">
        <v>5.22</v>
      </c>
      <c r="T14" s="196">
        <v>0</v>
      </c>
      <c r="U14" s="196">
        <v>0.86</v>
      </c>
      <c r="V14" s="196">
        <v>4.4400000000000004</v>
      </c>
      <c r="W14" s="196">
        <v>5.88</v>
      </c>
      <c r="X14" s="196">
        <v>24.23</v>
      </c>
      <c r="Y14" s="196">
        <v>0</v>
      </c>
      <c r="Z14" s="196">
        <v>56.58</v>
      </c>
      <c r="AA14" s="196">
        <v>19.989999999999998</v>
      </c>
      <c r="AB14" s="196">
        <v>0</v>
      </c>
      <c r="AC14" s="196">
        <v>0</v>
      </c>
      <c r="AD14" s="196">
        <v>15.85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9.34</v>
      </c>
      <c r="AS14" s="196">
        <v>11</v>
      </c>
      <c r="AT14" s="196">
        <v>28.45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1.56</v>
      </c>
      <c r="Q15" s="196">
        <v>1.43</v>
      </c>
      <c r="R15" s="196">
        <v>11.09</v>
      </c>
      <c r="S15" s="196">
        <v>5.22</v>
      </c>
      <c r="T15" s="196">
        <v>0</v>
      </c>
      <c r="U15" s="196">
        <v>0.86</v>
      </c>
      <c r="V15" s="196">
        <v>4.4400000000000004</v>
      </c>
      <c r="W15" s="196">
        <v>5.88</v>
      </c>
      <c r="X15" s="196">
        <v>24.23</v>
      </c>
      <c r="Y15" s="196">
        <v>0</v>
      </c>
      <c r="Z15" s="196">
        <v>56.58</v>
      </c>
      <c r="AA15" s="196">
        <v>19.989999999999998</v>
      </c>
      <c r="AB15" s="196">
        <v>0</v>
      </c>
      <c r="AC15" s="196">
        <v>0</v>
      </c>
      <c r="AD15" s="196">
        <v>15.85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9.34</v>
      </c>
      <c r="AS15" s="196">
        <v>11</v>
      </c>
      <c r="AT15" s="196">
        <v>28.45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1.56</v>
      </c>
      <c r="Q16" s="196">
        <v>1.43</v>
      </c>
      <c r="R16" s="196">
        <v>11.09</v>
      </c>
      <c r="S16" s="196">
        <v>5.22</v>
      </c>
      <c r="T16" s="196">
        <v>0</v>
      </c>
      <c r="U16" s="196">
        <v>0.86</v>
      </c>
      <c r="V16" s="196">
        <v>4.4400000000000004</v>
      </c>
      <c r="W16" s="196">
        <v>5.88</v>
      </c>
      <c r="X16" s="196">
        <v>24.23</v>
      </c>
      <c r="Y16" s="196">
        <v>0</v>
      </c>
      <c r="Z16" s="196">
        <v>56.58</v>
      </c>
      <c r="AA16" s="196">
        <v>19.989999999999998</v>
      </c>
      <c r="AB16" s="196">
        <v>0</v>
      </c>
      <c r="AC16" s="196">
        <v>0</v>
      </c>
      <c r="AD16" s="196">
        <v>15.85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9.34</v>
      </c>
      <c r="AS16" s="196">
        <v>11</v>
      </c>
      <c r="AT16" s="196">
        <v>28.45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1.56</v>
      </c>
      <c r="Q17" s="196">
        <v>1.43</v>
      </c>
      <c r="R17" s="196">
        <v>11.09</v>
      </c>
      <c r="S17" s="196">
        <v>5.22</v>
      </c>
      <c r="T17" s="196">
        <v>0</v>
      </c>
      <c r="U17" s="196">
        <v>0.86</v>
      </c>
      <c r="V17" s="196">
        <v>4.4400000000000004</v>
      </c>
      <c r="W17" s="196">
        <v>5.88</v>
      </c>
      <c r="X17" s="196">
        <v>24.23</v>
      </c>
      <c r="Y17" s="196">
        <v>0</v>
      </c>
      <c r="Z17" s="196">
        <v>56.58</v>
      </c>
      <c r="AA17" s="196">
        <v>19.989999999999998</v>
      </c>
      <c r="AB17" s="196">
        <v>0</v>
      </c>
      <c r="AC17" s="196">
        <v>0</v>
      </c>
      <c r="AD17" s="196">
        <v>15.85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9.34</v>
      </c>
      <c r="AS17" s="196">
        <v>11</v>
      </c>
      <c r="AT17" s="196">
        <v>28.45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1.56</v>
      </c>
      <c r="Q18" s="196">
        <v>1.43</v>
      </c>
      <c r="R18" s="196">
        <v>11.09</v>
      </c>
      <c r="S18" s="196">
        <v>5.22</v>
      </c>
      <c r="T18" s="196">
        <v>0</v>
      </c>
      <c r="U18" s="196">
        <v>0.86</v>
      </c>
      <c r="V18" s="196">
        <v>4.4400000000000004</v>
      </c>
      <c r="W18" s="196">
        <v>5.88</v>
      </c>
      <c r="X18" s="196">
        <v>24.23</v>
      </c>
      <c r="Y18" s="196">
        <v>0</v>
      </c>
      <c r="Z18" s="196">
        <v>56.58</v>
      </c>
      <c r="AA18" s="196">
        <v>19.989999999999998</v>
      </c>
      <c r="AB18" s="196">
        <v>0</v>
      </c>
      <c r="AC18" s="196">
        <v>0</v>
      </c>
      <c r="AD18" s="196">
        <v>15.85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9.34</v>
      </c>
      <c r="AS18" s="196">
        <v>11</v>
      </c>
      <c r="AT18" s="196">
        <v>28.45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273.38</v>
      </c>
      <c r="M19" s="196">
        <v>1.1399999999999999</v>
      </c>
      <c r="N19" s="196">
        <v>0.73</v>
      </c>
      <c r="O19" s="196">
        <v>0</v>
      </c>
      <c r="P19" s="196">
        <v>1.56</v>
      </c>
      <c r="Q19" s="196">
        <v>1.43</v>
      </c>
      <c r="R19" s="196">
        <v>11.09</v>
      </c>
      <c r="S19" s="196">
        <v>5.22</v>
      </c>
      <c r="T19" s="196">
        <v>0</v>
      </c>
      <c r="U19" s="196">
        <v>0.86</v>
      </c>
      <c r="V19" s="196">
        <v>4.4400000000000004</v>
      </c>
      <c r="W19" s="196">
        <v>5.88</v>
      </c>
      <c r="X19" s="196">
        <v>25.81</v>
      </c>
      <c r="Y19" s="196">
        <v>0</v>
      </c>
      <c r="Z19" s="196">
        <v>46.04</v>
      </c>
      <c r="AA19" s="196">
        <v>19.989999999999998</v>
      </c>
      <c r="AB19" s="196">
        <v>0</v>
      </c>
      <c r="AC19" s="196">
        <v>0</v>
      </c>
      <c r="AD19" s="196">
        <v>15.85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9.34</v>
      </c>
      <c r="AS19" s="196">
        <v>11</v>
      </c>
      <c r="AT19" s="196">
        <v>28.45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273.38</v>
      </c>
      <c r="M20" s="196">
        <v>1.1399999999999999</v>
      </c>
      <c r="N20" s="196">
        <v>0.73</v>
      </c>
      <c r="O20" s="196">
        <v>0</v>
      </c>
      <c r="P20" s="196">
        <v>1.56</v>
      </c>
      <c r="Q20" s="196">
        <v>1.43</v>
      </c>
      <c r="R20" s="196">
        <v>11.09</v>
      </c>
      <c r="S20" s="196">
        <v>5.22</v>
      </c>
      <c r="T20" s="196">
        <v>0</v>
      </c>
      <c r="U20" s="196">
        <v>0.86</v>
      </c>
      <c r="V20" s="196">
        <v>4.4400000000000004</v>
      </c>
      <c r="W20" s="196">
        <v>5.88</v>
      </c>
      <c r="X20" s="196">
        <v>24.23</v>
      </c>
      <c r="Y20" s="196">
        <v>0</v>
      </c>
      <c r="Z20" s="196">
        <v>44.12</v>
      </c>
      <c r="AA20" s="196">
        <v>19.989999999999998</v>
      </c>
      <c r="AB20" s="196">
        <v>0</v>
      </c>
      <c r="AC20" s="196">
        <v>0</v>
      </c>
      <c r="AD20" s="196">
        <v>15.85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9.34</v>
      </c>
      <c r="AS20" s="196">
        <v>11</v>
      </c>
      <c r="AT20" s="196">
        <v>28.45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1.56</v>
      </c>
      <c r="Q21" s="196">
        <v>1.43</v>
      </c>
      <c r="R21" s="196">
        <v>11.09</v>
      </c>
      <c r="S21" s="196">
        <v>5.22</v>
      </c>
      <c r="T21" s="196">
        <v>0</v>
      </c>
      <c r="U21" s="196">
        <v>0.86</v>
      </c>
      <c r="V21" s="196">
        <v>4.4400000000000004</v>
      </c>
      <c r="W21" s="196">
        <v>5.88</v>
      </c>
      <c r="X21" s="196">
        <v>24.23</v>
      </c>
      <c r="Y21" s="196">
        <v>0</v>
      </c>
      <c r="Z21" s="196">
        <v>40.28</v>
      </c>
      <c r="AA21" s="196">
        <v>19.989999999999998</v>
      </c>
      <c r="AB21" s="196">
        <v>0</v>
      </c>
      <c r="AC21" s="196">
        <v>0</v>
      </c>
      <c r="AD21" s="196">
        <v>17.95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9.34</v>
      </c>
      <c r="AS21" s="196">
        <v>11</v>
      </c>
      <c r="AT21" s="196">
        <v>28.45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273.38</v>
      </c>
      <c r="M22" s="196">
        <v>1.1399999999999999</v>
      </c>
      <c r="N22" s="196">
        <v>0.73</v>
      </c>
      <c r="O22" s="196">
        <v>0</v>
      </c>
      <c r="P22" s="196">
        <v>1.56</v>
      </c>
      <c r="Q22" s="196">
        <v>1.43</v>
      </c>
      <c r="R22" s="196">
        <v>11.09</v>
      </c>
      <c r="S22" s="196">
        <v>5.22</v>
      </c>
      <c r="T22" s="196">
        <v>0</v>
      </c>
      <c r="U22" s="196">
        <v>0.86</v>
      </c>
      <c r="V22" s="196">
        <v>4.4400000000000004</v>
      </c>
      <c r="W22" s="196">
        <v>5.88</v>
      </c>
      <c r="X22" s="196">
        <v>24.23</v>
      </c>
      <c r="Y22" s="196">
        <v>0</v>
      </c>
      <c r="Z22" s="196">
        <v>40.28</v>
      </c>
      <c r="AA22" s="196">
        <v>19.989999999999998</v>
      </c>
      <c r="AB22" s="196">
        <v>0</v>
      </c>
      <c r="AC22" s="196">
        <v>0</v>
      </c>
      <c r="AD22" s="196">
        <v>9.0500000000000007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9.34</v>
      </c>
      <c r="AS22" s="196">
        <v>11</v>
      </c>
      <c r="AT22" s="196">
        <v>28.45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273.38</v>
      </c>
      <c r="M23" s="196">
        <v>1.1399999999999999</v>
      </c>
      <c r="N23" s="196">
        <v>0.73</v>
      </c>
      <c r="O23" s="196">
        <v>0</v>
      </c>
      <c r="P23" s="196">
        <v>1.56</v>
      </c>
      <c r="Q23" s="196">
        <v>1.43</v>
      </c>
      <c r="R23" s="196">
        <v>11.09</v>
      </c>
      <c r="S23" s="196">
        <v>5.22</v>
      </c>
      <c r="T23" s="196">
        <v>0</v>
      </c>
      <c r="U23" s="196">
        <v>0.86</v>
      </c>
      <c r="V23" s="196">
        <v>4.4400000000000004</v>
      </c>
      <c r="W23" s="196">
        <v>1.03</v>
      </c>
      <c r="X23" s="196">
        <v>3.09</v>
      </c>
      <c r="Y23" s="196">
        <v>0</v>
      </c>
      <c r="Z23" s="196">
        <v>56.58</v>
      </c>
      <c r="AA23" s="196">
        <v>19.989999999999998</v>
      </c>
      <c r="AB23" s="196">
        <v>0</v>
      </c>
      <c r="AC23" s="196">
        <v>0</v>
      </c>
      <c r="AD23" s="196">
        <v>9.0500000000000007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9.34</v>
      </c>
      <c r="AS23" s="196">
        <v>11</v>
      </c>
      <c r="AT23" s="196">
        <v>28.45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273.38</v>
      </c>
      <c r="M24" s="196">
        <v>1.1399999999999999</v>
      </c>
      <c r="N24" s="196">
        <v>0.73</v>
      </c>
      <c r="O24" s="196">
        <v>0</v>
      </c>
      <c r="P24" s="196">
        <v>1.56</v>
      </c>
      <c r="Q24" s="196">
        <v>1.43</v>
      </c>
      <c r="R24" s="196">
        <v>11.09</v>
      </c>
      <c r="S24" s="196">
        <v>5.22</v>
      </c>
      <c r="T24" s="196">
        <v>0</v>
      </c>
      <c r="U24" s="196">
        <v>0.86</v>
      </c>
      <c r="V24" s="196">
        <v>4.4400000000000004</v>
      </c>
      <c r="W24" s="196">
        <v>0.43</v>
      </c>
      <c r="X24" s="196">
        <v>1.57</v>
      </c>
      <c r="Y24" s="196">
        <v>0</v>
      </c>
      <c r="Z24" s="196">
        <v>56.58</v>
      </c>
      <c r="AA24" s="196">
        <v>19.989999999999998</v>
      </c>
      <c r="AB24" s="196">
        <v>0</v>
      </c>
      <c r="AC24" s="196">
        <v>0</v>
      </c>
      <c r="AD24" s="196">
        <v>9.0500000000000007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9.34</v>
      </c>
      <c r="AS24" s="196">
        <v>11</v>
      </c>
      <c r="AT24" s="196">
        <v>28.45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273.38</v>
      </c>
      <c r="M25" s="196">
        <v>1.1399999999999999</v>
      </c>
      <c r="N25" s="196">
        <v>0.73</v>
      </c>
      <c r="O25" s="196">
        <v>0</v>
      </c>
      <c r="P25" s="196">
        <v>1.56</v>
      </c>
      <c r="Q25" s="196">
        <v>1.43</v>
      </c>
      <c r="R25" s="196">
        <v>11.09</v>
      </c>
      <c r="S25" s="196">
        <v>5.22</v>
      </c>
      <c r="T25" s="196">
        <v>0</v>
      </c>
      <c r="U25" s="196">
        <v>0.86</v>
      </c>
      <c r="V25" s="196">
        <v>4.4400000000000004</v>
      </c>
      <c r="W25" s="196">
        <v>0.44</v>
      </c>
      <c r="X25" s="196">
        <v>1.64</v>
      </c>
      <c r="Y25" s="196">
        <v>0</v>
      </c>
      <c r="Z25" s="196">
        <v>56.58</v>
      </c>
      <c r="AA25" s="196">
        <v>19.989999999999998</v>
      </c>
      <c r="AB25" s="196">
        <v>0</v>
      </c>
      <c r="AC25" s="196">
        <v>0</v>
      </c>
      <c r="AD25" s="196">
        <v>9.0500000000000007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11.08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9.34</v>
      </c>
      <c r="AS25" s="196">
        <v>11</v>
      </c>
      <c r="AT25" s="196">
        <v>28.45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1.56</v>
      </c>
      <c r="Q26" s="196">
        <v>1.43</v>
      </c>
      <c r="R26" s="196">
        <v>11.09</v>
      </c>
      <c r="S26" s="196">
        <v>5.22</v>
      </c>
      <c r="T26" s="196">
        <v>0</v>
      </c>
      <c r="U26" s="196">
        <v>0.86</v>
      </c>
      <c r="V26" s="196">
        <v>4.4400000000000004</v>
      </c>
      <c r="W26" s="196">
        <v>0.44</v>
      </c>
      <c r="X26" s="196">
        <v>1.56</v>
      </c>
      <c r="Y26" s="196">
        <v>0</v>
      </c>
      <c r="Z26" s="196">
        <v>56.58</v>
      </c>
      <c r="AA26" s="196">
        <v>19.989999999999998</v>
      </c>
      <c r="AB26" s="196">
        <v>0</v>
      </c>
      <c r="AC26" s="196">
        <v>0</v>
      </c>
      <c r="AD26" s="196">
        <v>9.0500000000000007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11.08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9.34</v>
      </c>
      <c r="AS26" s="196">
        <v>11</v>
      </c>
      <c r="AT26" s="196">
        <v>28.45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220.2</v>
      </c>
      <c r="M27" s="196">
        <v>1.1399999999999999</v>
      </c>
      <c r="N27" s="196">
        <v>0.73</v>
      </c>
      <c r="O27" s="196">
        <v>0</v>
      </c>
      <c r="P27" s="196">
        <v>1.56</v>
      </c>
      <c r="Q27" s="196">
        <v>1.43</v>
      </c>
      <c r="R27" s="196">
        <v>0.53</v>
      </c>
      <c r="S27" s="196">
        <v>5.22</v>
      </c>
      <c r="T27" s="196">
        <v>0</v>
      </c>
      <c r="U27" s="196">
        <v>0.86</v>
      </c>
      <c r="V27" s="196">
        <v>2.52</v>
      </c>
      <c r="W27" s="196">
        <v>1.42</v>
      </c>
      <c r="X27" s="196">
        <v>1.56</v>
      </c>
      <c r="Y27" s="196">
        <v>0</v>
      </c>
      <c r="Z27" s="196">
        <v>13.97</v>
      </c>
      <c r="AA27" s="196">
        <v>7.98</v>
      </c>
      <c r="AB27" s="196">
        <v>0</v>
      </c>
      <c r="AC27" s="196">
        <v>0</v>
      </c>
      <c r="AD27" s="196">
        <v>9.0500000000000007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13.04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9.34</v>
      </c>
      <c r="AS27" s="196">
        <v>11</v>
      </c>
      <c r="AT27" s="196">
        <v>28.45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149.71</v>
      </c>
      <c r="M28" s="196">
        <v>1.1399999999999999</v>
      </c>
      <c r="N28" s="196">
        <v>0.73</v>
      </c>
      <c r="O28" s="196">
        <v>0</v>
      </c>
      <c r="P28" s="196">
        <v>1.56</v>
      </c>
      <c r="Q28" s="196">
        <v>0.64</v>
      </c>
      <c r="R28" s="196">
        <v>0.53</v>
      </c>
      <c r="S28" s="196">
        <v>1.72</v>
      </c>
      <c r="T28" s="196">
        <v>0</v>
      </c>
      <c r="U28" s="196">
        <v>0.86</v>
      </c>
      <c r="V28" s="196">
        <v>0.69</v>
      </c>
      <c r="W28" s="196">
        <v>0.43</v>
      </c>
      <c r="X28" s="196">
        <v>1.56</v>
      </c>
      <c r="Y28" s="196">
        <v>0</v>
      </c>
      <c r="Z28" s="196">
        <v>5.73</v>
      </c>
      <c r="AA28" s="196">
        <v>1.76</v>
      </c>
      <c r="AB28" s="196">
        <v>0</v>
      </c>
      <c r="AC28" s="196">
        <v>0</v>
      </c>
      <c r="AD28" s="196">
        <v>9.0500000000000007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13.04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9.34</v>
      </c>
      <c r="AS28" s="196">
        <v>11</v>
      </c>
      <c r="AT28" s="196">
        <v>28.45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0.38</v>
      </c>
      <c r="L29" s="196">
        <v>23.43</v>
      </c>
      <c r="M29" s="196">
        <v>1.1399999999999999</v>
      </c>
      <c r="N29" s="196">
        <v>0.73</v>
      </c>
      <c r="O29" s="196">
        <v>0</v>
      </c>
      <c r="P29" s="196">
        <v>1.56</v>
      </c>
      <c r="Q29" s="196">
        <v>0.13</v>
      </c>
      <c r="R29" s="196">
        <v>0.53</v>
      </c>
      <c r="S29" s="196">
        <v>0.4</v>
      </c>
      <c r="T29" s="196">
        <v>0</v>
      </c>
      <c r="U29" s="196">
        <v>0.86</v>
      </c>
      <c r="V29" s="196">
        <v>0.26</v>
      </c>
      <c r="W29" s="196">
        <v>0.43</v>
      </c>
      <c r="X29" s="196">
        <v>1.56</v>
      </c>
      <c r="Y29" s="196">
        <v>0</v>
      </c>
      <c r="Z29" s="196">
        <v>5.73</v>
      </c>
      <c r="AA29" s="196">
        <v>1.76</v>
      </c>
      <c r="AB29" s="196">
        <v>0</v>
      </c>
      <c r="AC29" s="196">
        <v>0</v>
      </c>
      <c r="AD29" s="196">
        <v>9.0500000000000007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9.34</v>
      </c>
      <c r="AS29" s="196">
        <v>11</v>
      </c>
      <c r="AT29" s="196">
        <v>28.45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0.38</v>
      </c>
      <c r="L30" s="196">
        <v>23.43</v>
      </c>
      <c r="M30" s="196">
        <v>1.1399999999999999</v>
      </c>
      <c r="N30" s="196">
        <v>0.73</v>
      </c>
      <c r="O30" s="196">
        <v>0</v>
      </c>
      <c r="P30" s="196">
        <v>1.56</v>
      </c>
      <c r="Q30" s="196">
        <v>0.13</v>
      </c>
      <c r="R30" s="196">
        <v>0.53</v>
      </c>
      <c r="S30" s="196">
        <v>0.33</v>
      </c>
      <c r="T30" s="196">
        <v>0</v>
      </c>
      <c r="U30" s="196">
        <v>0.86</v>
      </c>
      <c r="V30" s="196">
        <v>0.26</v>
      </c>
      <c r="W30" s="196">
        <v>0.43</v>
      </c>
      <c r="X30" s="196">
        <v>1.56</v>
      </c>
      <c r="Y30" s="196">
        <v>0</v>
      </c>
      <c r="Z30" s="196">
        <v>5.73</v>
      </c>
      <c r="AA30" s="196">
        <v>1.76</v>
      </c>
      <c r="AB30" s="196">
        <v>0</v>
      </c>
      <c r="AC30" s="196">
        <v>0</v>
      </c>
      <c r="AD30" s="196">
        <v>9.0500000000000007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9.34</v>
      </c>
      <c r="AS30" s="196">
        <v>11</v>
      </c>
      <c r="AT30" s="196">
        <v>28.45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0.38</v>
      </c>
      <c r="L31" s="196">
        <v>23.43</v>
      </c>
      <c r="M31" s="196">
        <v>1.1399999999999999</v>
      </c>
      <c r="N31" s="196">
        <v>0.73</v>
      </c>
      <c r="O31" s="196">
        <v>0</v>
      </c>
      <c r="P31" s="196">
        <v>1.56</v>
      </c>
      <c r="Q31" s="196">
        <v>0.13</v>
      </c>
      <c r="R31" s="196">
        <v>0.53</v>
      </c>
      <c r="S31" s="196">
        <v>0.33</v>
      </c>
      <c r="T31" s="196">
        <v>0</v>
      </c>
      <c r="U31" s="196">
        <v>0.86</v>
      </c>
      <c r="V31" s="196">
        <v>0.26</v>
      </c>
      <c r="W31" s="196">
        <v>0.43</v>
      </c>
      <c r="X31" s="196">
        <v>1.56</v>
      </c>
      <c r="Y31" s="196">
        <v>0</v>
      </c>
      <c r="Z31" s="196">
        <v>5.73</v>
      </c>
      <c r="AA31" s="196">
        <v>1.76</v>
      </c>
      <c r="AB31" s="196">
        <v>0</v>
      </c>
      <c r="AC31" s="196">
        <v>0</v>
      </c>
      <c r="AD31" s="196">
        <v>9.0500000000000007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9.34</v>
      </c>
      <c r="AS31" s="196">
        <v>11</v>
      </c>
      <c r="AT31" s="196">
        <v>28.45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0.84</v>
      </c>
      <c r="L32" s="196">
        <v>23.43</v>
      </c>
      <c r="M32" s="196">
        <v>1.1399999999999999</v>
      </c>
      <c r="N32" s="196">
        <v>0.73</v>
      </c>
      <c r="O32" s="196">
        <v>0</v>
      </c>
      <c r="P32" s="196">
        <v>1.56</v>
      </c>
      <c r="Q32" s="196">
        <v>0.13</v>
      </c>
      <c r="R32" s="196">
        <v>0.53</v>
      </c>
      <c r="S32" s="196">
        <v>0.33</v>
      </c>
      <c r="T32" s="196">
        <v>0</v>
      </c>
      <c r="U32" s="196">
        <v>0.86</v>
      </c>
      <c r="V32" s="196">
        <v>0.26</v>
      </c>
      <c r="W32" s="196">
        <v>0.43</v>
      </c>
      <c r="X32" s="196">
        <v>1.56</v>
      </c>
      <c r="Y32" s="196">
        <v>0</v>
      </c>
      <c r="Z32" s="196">
        <v>5.73</v>
      </c>
      <c r="AA32" s="196">
        <v>1.76</v>
      </c>
      <c r="AB32" s="196">
        <v>0</v>
      </c>
      <c r="AC32" s="196">
        <v>0</v>
      </c>
      <c r="AD32" s="196">
        <v>9.0500000000000007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9.34</v>
      </c>
      <c r="AS32" s="196">
        <v>11</v>
      </c>
      <c r="AT32" s="196">
        <v>28.45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0.4</v>
      </c>
      <c r="L33" s="196">
        <v>23.43</v>
      </c>
      <c r="M33" s="196">
        <v>1.1399999999999999</v>
      </c>
      <c r="N33" s="196">
        <v>0.73</v>
      </c>
      <c r="O33" s="196">
        <v>0</v>
      </c>
      <c r="P33" s="196">
        <v>1.56</v>
      </c>
      <c r="Q33" s="196">
        <v>0.13</v>
      </c>
      <c r="R33" s="196">
        <v>0.53</v>
      </c>
      <c r="S33" s="196">
        <v>0.33</v>
      </c>
      <c r="T33" s="196">
        <v>0</v>
      </c>
      <c r="U33" s="196">
        <v>0.86</v>
      </c>
      <c r="V33" s="196">
        <v>0.26</v>
      </c>
      <c r="W33" s="196">
        <v>0.41</v>
      </c>
      <c r="X33" s="196">
        <v>1.56</v>
      </c>
      <c r="Y33" s="196">
        <v>0</v>
      </c>
      <c r="Z33" s="196">
        <v>5.73</v>
      </c>
      <c r="AA33" s="196">
        <v>1.76</v>
      </c>
      <c r="AB33" s="196">
        <v>0</v>
      </c>
      <c r="AC33" s="196">
        <v>0</v>
      </c>
      <c r="AD33" s="196">
        <v>9.0500000000000007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9.34</v>
      </c>
      <c r="AS33" s="196">
        <v>11</v>
      </c>
      <c r="AT33" s="196">
        <v>28.45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1.56</v>
      </c>
      <c r="Q34" s="196">
        <v>0.13</v>
      </c>
      <c r="R34" s="196">
        <v>0.53</v>
      </c>
      <c r="S34" s="196">
        <v>0.33</v>
      </c>
      <c r="T34" s="196">
        <v>0</v>
      </c>
      <c r="U34" s="196">
        <v>0.86</v>
      </c>
      <c r="V34" s="196">
        <v>0.26</v>
      </c>
      <c r="W34" s="196">
        <v>0.41</v>
      </c>
      <c r="X34" s="196">
        <v>1.56</v>
      </c>
      <c r="Y34" s="196">
        <v>0</v>
      </c>
      <c r="Z34" s="196">
        <v>5.73</v>
      </c>
      <c r="AA34" s="196">
        <v>1.76</v>
      </c>
      <c r="AB34" s="196">
        <v>0</v>
      </c>
      <c r="AC34" s="196">
        <v>0</v>
      </c>
      <c r="AD34" s="196">
        <v>9.0500000000000007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9.34</v>
      </c>
      <c r="AS34" s="196">
        <v>11</v>
      </c>
      <c r="AT34" s="196">
        <v>28.45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1.56</v>
      </c>
      <c r="Q35" s="196">
        <v>0.13</v>
      </c>
      <c r="R35" s="196">
        <v>0.53</v>
      </c>
      <c r="S35" s="196">
        <v>0.33</v>
      </c>
      <c r="T35" s="196">
        <v>0</v>
      </c>
      <c r="U35" s="196">
        <v>0.86</v>
      </c>
      <c r="V35" s="196">
        <v>0.26</v>
      </c>
      <c r="W35" s="196">
        <v>0.41</v>
      </c>
      <c r="X35" s="196">
        <v>1.56</v>
      </c>
      <c r="Y35" s="196">
        <v>0</v>
      </c>
      <c r="Z35" s="196">
        <v>5.73</v>
      </c>
      <c r="AA35" s="196">
        <v>1.76</v>
      </c>
      <c r="AB35" s="196">
        <v>0</v>
      </c>
      <c r="AC35" s="196">
        <v>0</v>
      </c>
      <c r="AD35" s="196">
        <v>9.0500000000000007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11</v>
      </c>
      <c r="AT35" s="196">
        <v>28.45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1.56</v>
      </c>
      <c r="Q36" s="196">
        <v>0.13</v>
      </c>
      <c r="R36" s="196">
        <v>0.53</v>
      </c>
      <c r="S36" s="196">
        <v>0.33</v>
      </c>
      <c r="T36" s="196">
        <v>0</v>
      </c>
      <c r="U36" s="196">
        <v>0.86</v>
      </c>
      <c r="V36" s="196">
        <v>0.26</v>
      </c>
      <c r="W36" s="196">
        <v>0.41</v>
      </c>
      <c r="X36" s="196">
        <v>1.56</v>
      </c>
      <c r="Y36" s="196">
        <v>0</v>
      </c>
      <c r="Z36" s="196">
        <v>5.73</v>
      </c>
      <c r="AA36" s="196">
        <v>1.76</v>
      </c>
      <c r="AB36" s="196">
        <v>0</v>
      </c>
      <c r="AC36" s="196">
        <v>0</v>
      </c>
      <c r="AD36" s="196">
        <v>9.0500000000000007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11</v>
      </c>
      <c r="AT36" s="196">
        <v>28.45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1.56</v>
      </c>
      <c r="Q37" s="196">
        <v>0.13</v>
      </c>
      <c r="R37" s="196">
        <v>0.53</v>
      </c>
      <c r="S37" s="196">
        <v>0.33</v>
      </c>
      <c r="T37" s="196">
        <v>0</v>
      </c>
      <c r="U37" s="196">
        <v>0.86</v>
      </c>
      <c r="V37" s="196">
        <v>0.26</v>
      </c>
      <c r="W37" s="196">
        <v>0.4</v>
      </c>
      <c r="X37" s="196">
        <v>1.56</v>
      </c>
      <c r="Y37" s="196">
        <v>0</v>
      </c>
      <c r="Z37" s="196">
        <v>5.73</v>
      </c>
      <c r="AA37" s="196">
        <v>1.76</v>
      </c>
      <c r="AB37" s="196">
        <v>0</v>
      </c>
      <c r="AC37" s="196">
        <v>0</v>
      </c>
      <c r="AD37" s="196">
        <v>9.0500000000000007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11</v>
      </c>
      <c r="AT37" s="196">
        <v>28.45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1.56</v>
      </c>
      <c r="Q38" s="196">
        <v>0.13</v>
      </c>
      <c r="R38" s="196">
        <v>0.53</v>
      </c>
      <c r="S38" s="196">
        <v>0.33</v>
      </c>
      <c r="T38" s="196">
        <v>0</v>
      </c>
      <c r="U38" s="196">
        <v>0.86</v>
      </c>
      <c r="V38" s="196">
        <v>0.26</v>
      </c>
      <c r="W38" s="196">
        <v>0.4</v>
      </c>
      <c r="X38" s="196">
        <v>1.56</v>
      </c>
      <c r="Y38" s="196">
        <v>0</v>
      </c>
      <c r="Z38" s="196">
        <v>5.73</v>
      </c>
      <c r="AA38" s="196">
        <v>1.76</v>
      </c>
      <c r="AB38" s="196">
        <v>0</v>
      </c>
      <c r="AC38" s="196">
        <v>0</v>
      </c>
      <c r="AD38" s="196">
        <v>9.0500000000000007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11</v>
      </c>
      <c r="AT38" s="196">
        <v>28.45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1.56</v>
      </c>
      <c r="Q39" s="196">
        <v>0.13</v>
      </c>
      <c r="R39" s="196">
        <v>0.53</v>
      </c>
      <c r="S39" s="196">
        <v>0.33</v>
      </c>
      <c r="T39" s="196">
        <v>0</v>
      </c>
      <c r="U39" s="196">
        <v>0.86</v>
      </c>
      <c r="V39" s="196">
        <v>0.26</v>
      </c>
      <c r="W39" s="196">
        <v>0.4</v>
      </c>
      <c r="X39" s="196">
        <v>1.56</v>
      </c>
      <c r="Y39" s="196">
        <v>0</v>
      </c>
      <c r="Z39" s="196">
        <v>5.73</v>
      </c>
      <c r="AA39" s="196">
        <v>1.76</v>
      </c>
      <c r="AB39" s="196">
        <v>0</v>
      </c>
      <c r="AC39" s="196">
        <v>0</v>
      </c>
      <c r="AD39" s="196">
        <v>9.0500000000000007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11</v>
      </c>
      <c r="AT39" s="196">
        <v>28.45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1.56</v>
      </c>
      <c r="Q40" s="196">
        <v>0.13</v>
      </c>
      <c r="R40" s="196">
        <v>0.53</v>
      </c>
      <c r="S40" s="196">
        <v>0.33</v>
      </c>
      <c r="T40" s="196">
        <v>0</v>
      </c>
      <c r="U40" s="196">
        <v>0.86</v>
      </c>
      <c r="V40" s="196">
        <v>0.26</v>
      </c>
      <c r="W40" s="196">
        <v>0.4</v>
      </c>
      <c r="X40" s="196">
        <v>1.56</v>
      </c>
      <c r="Y40" s="196">
        <v>0</v>
      </c>
      <c r="Z40" s="196">
        <v>5.73</v>
      </c>
      <c r="AA40" s="196">
        <v>1.76</v>
      </c>
      <c r="AB40" s="196">
        <v>0</v>
      </c>
      <c r="AC40" s="196">
        <v>0</v>
      </c>
      <c r="AD40" s="196">
        <v>9.0500000000000007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11</v>
      </c>
      <c r="AT40" s="196">
        <v>28.45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1.56</v>
      </c>
      <c r="Q41" s="196">
        <v>0.13</v>
      </c>
      <c r="R41" s="196">
        <v>0.53</v>
      </c>
      <c r="S41" s="196">
        <v>0.33</v>
      </c>
      <c r="T41" s="196">
        <v>0</v>
      </c>
      <c r="U41" s="196">
        <v>0.86</v>
      </c>
      <c r="V41" s="196">
        <v>0.26</v>
      </c>
      <c r="W41" s="196">
        <v>0.4</v>
      </c>
      <c r="X41" s="196">
        <v>1.56</v>
      </c>
      <c r="Y41" s="196">
        <v>0</v>
      </c>
      <c r="Z41" s="196">
        <v>5.73</v>
      </c>
      <c r="AA41" s="196">
        <v>1.76</v>
      </c>
      <c r="AB41" s="196">
        <v>0</v>
      </c>
      <c r="AC41" s="196">
        <v>0</v>
      </c>
      <c r="AD41" s="196">
        <v>9.0500000000000007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11</v>
      </c>
      <c r="AT41" s="196">
        <v>28.45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1.56</v>
      </c>
      <c r="Q42" s="196">
        <v>0.13</v>
      </c>
      <c r="R42" s="196">
        <v>0.53</v>
      </c>
      <c r="S42" s="196">
        <v>0.33</v>
      </c>
      <c r="T42" s="196">
        <v>0</v>
      </c>
      <c r="U42" s="196">
        <v>0.86</v>
      </c>
      <c r="V42" s="196">
        <v>0.26</v>
      </c>
      <c r="W42" s="196">
        <v>0.4</v>
      </c>
      <c r="X42" s="196">
        <v>1.56</v>
      </c>
      <c r="Y42" s="196">
        <v>0</v>
      </c>
      <c r="Z42" s="196">
        <v>5.73</v>
      </c>
      <c r="AA42" s="196">
        <v>1.76</v>
      </c>
      <c r="AB42" s="196">
        <v>0</v>
      </c>
      <c r="AC42" s="196">
        <v>0</v>
      </c>
      <c r="AD42" s="196">
        <v>9.0500000000000007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11</v>
      </c>
      <c r="AT42" s="196">
        <v>28.45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0.38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1.56</v>
      </c>
      <c r="Q43" s="196">
        <v>0.13</v>
      </c>
      <c r="R43" s="196">
        <v>0.53</v>
      </c>
      <c r="S43" s="196">
        <v>0.33</v>
      </c>
      <c r="T43" s="196">
        <v>0</v>
      </c>
      <c r="U43" s="196">
        <v>0.86</v>
      </c>
      <c r="V43" s="196">
        <v>0.26</v>
      </c>
      <c r="W43" s="196">
        <v>0.4</v>
      </c>
      <c r="X43" s="196">
        <v>1.56</v>
      </c>
      <c r="Y43" s="196">
        <v>0</v>
      </c>
      <c r="Z43" s="196">
        <v>5.73</v>
      </c>
      <c r="AA43" s="196">
        <v>1.76</v>
      </c>
      <c r="AB43" s="196">
        <v>0</v>
      </c>
      <c r="AC43" s="196">
        <v>0</v>
      </c>
      <c r="AD43" s="196">
        <v>9.0500000000000007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11</v>
      </c>
      <c r="AT43" s="196">
        <v>28.45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0.38</v>
      </c>
      <c r="L44" s="196">
        <v>23.43</v>
      </c>
      <c r="M44" s="196">
        <v>1.1399999999999999</v>
      </c>
      <c r="N44" s="196">
        <v>0.73</v>
      </c>
      <c r="O44" s="196">
        <v>0</v>
      </c>
      <c r="P44" s="196">
        <v>1.56</v>
      </c>
      <c r="Q44" s="196">
        <v>0.13</v>
      </c>
      <c r="R44" s="196">
        <v>0.53</v>
      </c>
      <c r="S44" s="196">
        <v>0.33</v>
      </c>
      <c r="T44" s="196">
        <v>0</v>
      </c>
      <c r="U44" s="196">
        <v>0.86</v>
      </c>
      <c r="V44" s="196">
        <v>0.26</v>
      </c>
      <c r="W44" s="196">
        <v>0.4</v>
      </c>
      <c r="X44" s="196">
        <v>1.56</v>
      </c>
      <c r="Y44" s="196">
        <v>0</v>
      </c>
      <c r="Z44" s="196">
        <v>5.73</v>
      </c>
      <c r="AA44" s="196">
        <v>1.76</v>
      </c>
      <c r="AB44" s="196">
        <v>0</v>
      </c>
      <c r="AC44" s="196">
        <v>0</v>
      </c>
      <c r="AD44" s="196">
        <v>9.0500000000000007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11</v>
      </c>
      <c r="AT44" s="196">
        <v>28.45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0.38</v>
      </c>
      <c r="L45" s="196">
        <v>23.43</v>
      </c>
      <c r="M45" s="196">
        <v>1.1399999999999999</v>
      </c>
      <c r="N45" s="196">
        <v>0.73</v>
      </c>
      <c r="O45" s="196">
        <v>0</v>
      </c>
      <c r="P45" s="196">
        <v>1.56</v>
      </c>
      <c r="Q45" s="196">
        <v>0.13</v>
      </c>
      <c r="R45" s="196">
        <v>0.53</v>
      </c>
      <c r="S45" s="196">
        <v>0.33</v>
      </c>
      <c r="T45" s="196">
        <v>0</v>
      </c>
      <c r="U45" s="196">
        <v>0.86</v>
      </c>
      <c r="V45" s="196">
        <v>0.26</v>
      </c>
      <c r="W45" s="196">
        <v>0.4</v>
      </c>
      <c r="X45" s="196">
        <v>1.56</v>
      </c>
      <c r="Y45" s="196">
        <v>0</v>
      </c>
      <c r="Z45" s="196">
        <v>5.73</v>
      </c>
      <c r="AA45" s="196">
        <v>1.76</v>
      </c>
      <c r="AB45" s="196">
        <v>0</v>
      </c>
      <c r="AC45" s="196">
        <v>0</v>
      </c>
      <c r="AD45" s="196">
        <v>9.0500000000000007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11</v>
      </c>
      <c r="AT45" s="196">
        <v>28.45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0.38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1.56</v>
      </c>
      <c r="Q46" s="196">
        <v>0.13</v>
      </c>
      <c r="R46" s="196">
        <v>0.53</v>
      </c>
      <c r="S46" s="196">
        <v>0.33</v>
      </c>
      <c r="T46" s="196">
        <v>0</v>
      </c>
      <c r="U46" s="196">
        <v>0.86</v>
      </c>
      <c r="V46" s="196">
        <v>0.26</v>
      </c>
      <c r="W46" s="196">
        <v>0.4</v>
      </c>
      <c r="X46" s="196">
        <v>1.56</v>
      </c>
      <c r="Y46" s="196">
        <v>0</v>
      </c>
      <c r="Z46" s="196">
        <v>5.73</v>
      </c>
      <c r="AA46" s="196">
        <v>1.76</v>
      </c>
      <c r="AB46" s="196">
        <v>0</v>
      </c>
      <c r="AC46" s="196">
        <v>0</v>
      </c>
      <c r="AD46" s="196">
        <v>9.0500000000000007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11</v>
      </c>
      <c r="AT46" s="196">
        <v>28.45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4.67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1.56</v>
      </c>
      <c r="Q47" s="196">
        <v>0.13</v>
      </c>
      <c r="R47" s="196">
        <v>0.53</v>
      </c>
      <c r="S47" s="196">
        <v>0.33</v>
      </c>
      <c r="T47" s="196">
        <v>0</v>
      </c>
      <c r="U47" s="196">
        <v>0.86</v>
      </c>
      <c r="V47" s="196">
        <v>0.26</v>
      </c>
      <c r="W47" s="196">
        <v>0.4</v>
      </c>
      <c r="X47" s="196">
        <v>1.56</v>
      </c>
      <c r="Y47" s="196">
        <v>0</v>
      </c>
      <c r="Z47" s="196">
        <v>5.73</v>
      </c>
      <c r="AA47" s="196">
        <v>1.76</v>
      </c>
      <c r="AB47" s="196">
        <v>0</v>
      </c>
      <c r="AC47" s="196">
        <v>0</v>
      </c>
      <c r="AD47" s="196">
        <v>9.0500000000000007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11</v>
      </c>
      <c r="AT47" s="196">
        <v>28.45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4.67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1.56</v>
      </c>
      <c r="Q48" s="196">
        <v>0.13</v>
      </c>
      <c r="R48" s="196">
        <v>0.53</v>
      </c>
      <c r="S48" s="196">
        <v>0.33</v>
      </c>
      <c r="T48" s="196">
        <v>0</v>
      </c>
      <c r="U48" s="196">
        <v>0.86</v>
      </c>
      <c r="V48" s="196">
        <v>0.26</v>
      </c>
      <c r="W48" s="196">
        <v>0.4</v>
      </c>
      <c r="X48" s="196">
        <v>1.56</v>
      </c>
      <c r="Y48" s="196">
        <v>0</v>
      </c>
      <c r="Z48" s="196">
        <v>5.73</v>
      </c>
      <c r="AA48" s="196">
        <v>1.76</v>
      </c>
      <c r="AB48" s="196">
        <v>0</v>
      </c>
      <c r="AC48" s="196">
        <v>0</v>
      </c>
      <c r="AD48" s="196">
        <v>9.0500000000000007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10.73</v>
      </c>
      <c r="AT48" s="196">
        <v>28.58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4.67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0.38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1.56</v>
      </c>
      <c r="Q49" s="196">
        <v>0.13</v>
      </c>
      <c r="R49" s="196">
        <v>0.53</v>
      </c>
      <c r="S49" s="196">
        <v>0.33</v>
      </c>
      <c r="T49" s="196">
        <v>0</v>
      </c>
      <c r="U49" s="196">
        <v>0.86</v>
      </c>
      <c r="V49" s="196">
        <v>0.26</v>
      </c>
      <c r="W49" s="196">
        <v>0.4</v>
      </c>
      <c r="X49" s="196">
        <v>1.56</v>
      </c>
      <c r="Y49" s="196">
        <v>0</v>
      </c>
      <c r="Z49" s="196">
        <v>5.73</v>
      </c>
      <c r="AA49" s="196">
        <v>1.76</v>
      </c>
      <c r="AB49" s="196">
        <v>0</v>
      </c>
      <c r="AC49" s="196">
        <v>0</v>
      </c>
      <c r="AD49" s="196">
        <v>17.95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10.73</v>
      </c>
      <c r="AT49" s="196">
        <v>28.58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4.67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0.38</v>
      </c>
      <c r="L50" s="196">
        <v>23.43</v>
      </c>
      <c r="M50" s="196">
        <v>1.1399999999999999</v>
      </c>
      <c r="N50" s="196">
        <v>0.73</v>
      </c>
      <c r="O50" s="196">
        <v>0</v>
      </c>
      <c r="P50" s="196">
        <v>1.56</v>
      </c>
      <c r="Q50" s="196">
        <v>0.13</v>
      </c>
      <c r="R50" s="196">
        <v>0.53</v>
      </c>
      <c r="S50" s="196">
        <v>0.33</v>
      </c>
      <c r="T50" s="196">
        <v>0</v>
      </c>
      <c r="U50" s="196">
        <v>0.86</v>
      </c>
      <c r="V50" s="196">
        <v>0.26</v>
      </c>
      <c r="W50" s="196">
        <v>0.4</v>
      </c>
      <c r="X50" s="196">
        <v>1.56</v>
      </c>
      <c r="Y50" s="196">
        <v>0</v>
      </c>
      <c r="Z50" s="196">
        <v>5.73</v>
      </c>
      <c r="AA50" s="196">
        <v>1.76</v>
      </c>
      <c r="AB50" s="196">
        <v>0</v>
      </c>
      <c r="AC50" s="196">
        <v>0</v>
      </c>
      <c r="AD50" s="196">
        <v>17.95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10.73</v>
      </c>
      <c r="AT50" s="196">
        <v>28.58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4.67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0.38</v>
      </c>
      <c r="L51" s="196">
        <v>23.43</v>
      </c>
      <c r="M51" s="196">
        <v>1.1399999999999999</v>
      </c>
      <c r="N51" s="196">
        <v>0.73</v>
      </c>
      <c r="O51" s="196">
        <v>0</v>
      </c>
      <c r="P51" s="196">
        <v>1.56</v>
      </c>
      <c r="Q51" s="196">
        <v>0.13</v>
      </c>
      <c r="R51" s="196">
        <v>0.53</v>
      </c>
      <c r="S51" s="196">
        <v>0.33</v>
      </c>
      <c r="T51" s="196">
        <v>0</v>
      </c>
      <c r="U51" s="196">
        <v>0.86</v>
      </c>
      <c r="V51" s="196">
        <v>0.26</v>
      </c>
      <c r="W51" s="196">
        <v>0.4</v>
      </c>
      <c r="X51" s="196">
        <v>1.56</v>
      </c>
      <c r="Y51" s="196">
        <v>0</v>
      </c>
      <c r="Z51" s="196">
        <v>5.73</v>
      </c>
      <c r="AA51" s="196">
        <v>1.76</v>
      </c>
      <c r="AB51" s="196">
        <v>0</v>
      </c>
      <c r="AC51" s="196">
        <v>0</v>
      </c>
      <c r="AD51" s="196">
        <v>17.95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10.73</v>
      </c>
      <c r="AT51" s="196">
        <v>28.58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4.67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23.43</v>
      </c>
      <c r="M52" s="196">
        <v>1.1399999999999999</v>
      </c>
      <c r="N52" s="196">
        <v>0.73</v>
      </c>
      <c r="O52" s="196">
        <v>0</v>
      </c>
      <c r="P52" s="196">
        <v>1.56</v>
      </c>
      <c r="Q52" s="196">
        <v>0.39</v>
      </c>
      <c r="R52" s="196">
        <v>0.53</v>
      </c>
      <c r="S52" s="196">
        <v>0.33</v>
      </c>
      <c r="T52" s="196">
        <v>0</v>
      </c>
      <c r="U52" s="196">
        <v>0.86</v>
      </c>
      <c r="V52" s="196">
        <v>0.26</v>
      </c>
      <c r="W52" s="196">
        <v>0.4</v>
      </c>
      <c r="X52" s="196">
        <v>1.56</v>
      </c>
      <c r="Y52" s="196">
        <v>0</v>
      </c>
      <c r="Z52" s="196">
        <v>5.73</v>
      </c>
      <c r="AA52" s="196">
        <v>1.76</v>
      </c>
      <c r="AB52" s="196">
        <v>0</v>
      </c>
      <c r="AC52" s="196">
        <v>0</v>
      </c>
      <c r="AD52" s="196">
        <v>17.95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17.22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10.73</v>
      </c>
      <c r="AT52" s="196">
        <v>28.58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4.67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23.43</v>
      </c>
      <c r="M53" s="196">
        <v>1.1399999999999999</v>
      </c>
      <c r="N53" s="196">
        <v>0.73</v>
      </c>
      <c r="O53" s="196">
        <v>0</v>
      </c>
      <c r="P53" s="196">
        <v>1.56</v>
      </c>
      <c r="Q53" s="196">
        <v>0.74</v>
      </c>
      <c r="R53" s="196">
        <v>0.53</v>
      </c>
      <c r="S53" s="196">
        <v>0.33</v>
      </c>
      <c r="T53" s="196">
        <v>0</v>
      </c>
      <c r="U53" s="196">
        <v>0.86</v>
      </c>
      <c r="V53" s="196">
        <v>0.26</v>
      </c>
      <c r="W53" s="196">
        <v>0.4</v>
      </c>
      <c r="X53" s="196">
        <v>1.56</v>
      </c>
      <c r="Y53" s="196">
        <v>0</v>
      </c>
      <c r="Z53" s="196">
        <v>5.73</v>
      </c>
      <c r="AA53" s="196">
        <v>1.76</v>
      </c>
      <c r="AB53" s="196">
        <v>0</v>
      </c>
      <c r="AC53" s="196">
        <v>0</v>
      </c>
      <c r="AD53" s="196">
        <v>17.95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17.22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10.73</v>
      </c>
      <c r="AT53" s="196">
        <v>28.58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4.67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23.43</v>
      </c>
      <c r="M54" s="196">
        <v>1.1399999999999999</v>
      </c>
      <c r="N54" s="196">
        <v>0.73</v>
      </c>
      <c r="O54" s="196">
        <v>0</v>
      </c>
      <c r="P54" s="196">
        <v>1.56</v>
      </c>
      <c r="Q54" s="196">
        <v>1.0900000000000001</v>
      </c>
      <c r="R54" s="196">
        <v>0.53</v>
      </c>
      <c r="S54" s="196">
        <v>0.33</v>
      </c>
      <c r="T54" s="196">
        <v>0</v>
      </c>
      <c r="U54" s="196">
        <v>0.86</v>
      </c>
      <c r="V54" s="196">
        <v>0.26</v>
      </c>
      <c r="W54" s="196">
        <v>0.4</v>
      </c>
      <c r="X54" s="196">
        <v>1.56</v>
      </c>
      <c r="Y54" s="196">
        <v>0</v>
      </c>
      <c r="Z54" s="196">
        <v>5.73</v>
      </c>
      <c r="AA54" s="196">
        <v>1.76</v>
      </c>
      <c r="AB54" s="196">
        <v>0</v>
      </c>
      <c r="AC54" s="196">
        <v>0</v>
      </c>
      <c r="AD54" s="196">
        <v>17.95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17.22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10.73</v>
      </c>
      <c r="AT54" s="196">
        <v>28.58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4.67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23.43</v>
      </c>
      <c r="M55" s="196">
        <v>1.1399999999999999</v>
      </c>
      <c r="N55" s="196">
        <v>0.73</v>
      </c>
      <c r="O55" s="196">
        <v>0</v>
      </c>
      <c r="P55" s="196">
        <v>1.56</v>
      </c>
      <c r="Q55" s="196">
        <v>1.45</v>
      </c>
      <c r="R55" s="196">
        <v>0.53</v>
      </c>
      <c r="S55" s="196">
        <v>0.33</v>
      </c>
      <c r="T55" s="196">
        <v>0</v>
      </c>
      <c r="U55" s="196">
        <v>0.86</v>
      </c>
      <c r="V55" s="196">
        <v>0.26</v>
      </c>
      <c r="W55" s="196">
        <v>0.4</v>
      </c>
      <c r="X55" s="196">
        <v>1.56</v>
      </c>
      <c r="Y55" s="196">
        <v>0</v>
      </c>
      <c r="Z55" s="196">
        <v>5.73</v>
      </c>
      <c r="AA55" s="196">
        <v>1.76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17.22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10.73</v>
      </c>
      <c r="AT55" s="196">
        <v>28.58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4.67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23.43</v>
      </c>
      <c r="M56" s="196">
        <v>1.1399999999999999</v>
      </c>
      <c r="N56" s="196">
        <v>0.73</v>
      </c>
      <c r="O56" s="196">
        <v>0</v>
      </c>
      <c r="P56" s="196">
        <v>1.56</v>
      </c>
      <c r="Q56" s="196">
        <v>1.8</v>
      </c>
      <c r="R56" s="196">
        <v>0.53</v>
      </c>
      <c r="S56" s="196">
        <v>0.33</v>
      </c>
      <c r="T56" s="196">
        <v>0</v>
      </c>
      <c r="U56" s="196">
        <v>0.86</v>
      </c>
      <c r="V56" s="196">
        <v>0</v>
      </c>
      <c r="W56" s="196">
        <v>0.42</v>
      </c>
      <c r="X56" s="196">
        <v>1.56</v>
      </c>
      <c r="Y56" s="196">
        <v>0</v>
      </c>
      <c r="Z56" s="196">
        <v>5.73</v>
      </c>
      <c r="AA56" s="196">
        <v>1.76</v>
      </c>
      <c r="AB56" s="196">
        <v>0</v>
      </c>
      <c r="AC56" s="196">
        <v>12.46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17.22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9.02</v>
      </c>
      <c r="AS56" s="196">
        <v>10.73</v>
      </c>
      <c r="AT56" s="196">
        <v>28.58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4.67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23.43</v>
      </c>
      <c r="M57" s="196">
        <v>1.1399999999999999</v>
      </c>
      <c r="N57" s="196">
        <v>0.73</v>
      </c>
      <c r="O57" s="196">
        <v>0</v>
      </c>
      <c r="P57" s="196">
        <v>1.56</v>
      </c>
      <c r="Q57" s="196">
        <v>2.15</v>
      </c>
      <c r="R57" s="196">
        <v>0.53</v>
      </c>
      <c r="S57" s="196">
        <v>0.33</v>
      </c>
      <c r="T57" s="196">
        <v>0</v>
      </c>
      <c r="U57" s="196">
        <v>0.86</v>
      </c>
      <c r="V57" s="196">
        <v>0.26</v>
      </c>
      <c r="W57" s="196">
        <v>0.4</v>
      </c>
      <c r="X57" s="196">
        <v>1.56</v>
      </c>
      <c r="Y57" s="196">
        <v>0</v>
      </c>
      <c r="Z57" s="196">
        <v>5.73</v>
      </c>
      <c r="AA57" s="196">
        <v>1.76</v>
      </c>
      <c r="AB57" s="196">
        <v>0</v>
      </c>
      <c r="AC57" s="196">
        <v>12.46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17.22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9.02</v>
      </c>
      <c r="AS57" s="196">
        <v>10.73</v>
      </c>
      <c r="AT57" s="196">
        <v>28.58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4.67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23.43</v>
      </c>
      <c r="M58" s="196">
        <v>1.1399999999999999</v>
      </c>
      <c r="N58" s="196">
        <v>0.73</v>
      </c>
      <c r="O58" s="196">
        <v>0</v>
      </c>
      <c r="P58" s="196">
        <v>1.56</v>
      </c>
      <c r="Q58" s="196">
        <v>2.3199999999999998</v>
      </c>
      <c r="R58" s="196">
        <v>0.53</v>
      </c>
      <c r="S58" s="196">
        <v>0.33</v>
      </c>
      <c r="T58" s="196">
        <v>0</v>
      </c>
      <c r="U58" s="196">
        <v>0.86</v>
      </c>
      <c r="V58" s="196">
        <v>0.26</v>
      </c>
      <c r="W58" s="196">
        <v>0.42</v>
      </c>
      <c r="X58" s="196">
        <v>1.56</v>
      </c>
      <c r="Y58" s="196">
        <v>0</v>
      </c>
      <c r="Z58" s="196">
        <v>5.73</v>
      </c>
      <c r="AA58" s="196">
        <v>1.76</v>
      </c>
      <c r="AB58" s="196">
        <v>0</v>
      </c>
      <c r="AC58" s="196">
        <v>12.46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17.22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9.02</v>
      </c>
      <c r="AS58" s="196">
        <v>10.73</v>
      </c>
      <c r="AT58" s="196">
        <v>28.58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4.67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23.43</v>
      </c>
      <c r="M59" s="196">
        <v>1.1399999999999999</v>
      </c>
      <c r="N59" s="196">
        <v>0.73</v>
      </c>
      <c r="O59" s="196">
        <v>0</v>
      </c>
      <c r="P59" s="196">
        <v>1.56</v>
      </c>
      <c r="Q59" s="196">
        <v>2.3199999999999998</v>
      </c>
      <c r="R59" s="196">
        <v>0.53</v>
      </c>
      <c r="S59" s="196">
        <v>0.33</v>
      </c>
      <c r="T59" s="196">
        <v>0</v>
      </c>
      <c r="U59" s="196">
        <v>0.86</v>
      </c>
      <c r="V59" s="196">
        <v>0.26</v>
      </c>
      <c r="W59" s="196">
        <v>0.4</v>
      </c>
      <c r="X59" s="196">
        <v>1.56</v>
      </c>
      <c r="Y59" s="196">
        <v>0</v>
      </c>
      <c r="Z59" s="196">
        <v>5.73</v>
      </c>
      <c r="AA59" s="196">
        <v>1.76</v>
      </c>
      <c r="AB59" s="196">
        <v>0</v>
      </c>
      <c r="AC59" s="196">
        <v>12.46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17.22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9.02</v>
      </c>
      <c r="AS59" s="196">
        <v>10.73</v>
      </c>
      <c r="AT59" s="196">
        <v>28.58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4.67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23.43</v>
      </c>
      <c r="M60" s="196">
        <v>1.1399999999999999</v>
      </c>
      <c r="N60" s="196">
        <v>0.73</v>
      </c>
      <c r="O60" s="196">
        <v>0</v>
      </c>
      <c r="P60" s="196">
        <v>1.56</v>
      </c>
      <c r="Q60" s="196">
        <v>2.3199999999999998</v>
      </c>
      <c r="R60" s="196">
        <v>0.53</v>
      </c>
      <c r="S60" s="196">
        <v>0.33</v>
      </c>
      <c r="T60" s="196">
        <v>0</v>
      </c>
      <c r="U60" s="196">
        <v>0.86</v>
      </c>
      <c r="V60" s="196">
        <v>0.26</v>
      </c>
      <c r="W60" s="196">
        <v>0.4</v>
      </c>
      <c r="X60" s="196">
        <v>1.56</v>
      </c>
      <c r="Y60" s="196">
        <v>0</v>
      </c>
      <c r="Z60" s="196">
        <v>5.73</v>
      </c>
      <c r="AA60" s="196">
        <v>1.76</v>
      </c>
      <c r="AB60" s="196">
        <v>0</v>
      </c>
      <c r="AC60" s="196">
        <v>12.46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17.22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9.02</v>
      </c>
      <c r="AS60" s="196">
        <v>10.73</v>
      </c>
      <c r="AT60" s="196">
        <v>28.58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4.67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23.43</v>
      </c>
      <c r="M61" s="196">
        <v>1.1399999999999999</v>
      </c>
      <c r="N61" s="196">
        <v>0.73</v>
      </c>
      <c r="O61" s="196">
        <v>0</v>
      </c>
      <c r="P61" s="196">
        <v>1.56</v>
      </c>
      <c r="Q61" s="196">
        <v>2.3199999999999998</v>
      </c>
      <c r="R61" s="196">
        <v>0.53</v>
      </c>
      <c r="S61" s="196">
        <v>0.33</v>
      </c>
      <c r="T61" s="196">
        <v>0</v>
      </c>
      <c r="U61" s="196">
        <v>0.86</v>
      </c>
      <c r="V61" s="196">
        <v>0.26</v>
      </c>
      <c r="W61" s="196">
        <v>0.4</v>
      </c>
      <c r="X61" s="196">
        <v>1.56</v>
      </c>
      <c r="Y61" s="196">
        <v>0</v>
      </c>
      <c r="Z61" s="196">
        <v>5.73</v>
      </c>
      <c r="AA61" s="196">
        <v>1.76</v>
      </c>
      <c r="AB61" s="196">
        <v>0</v>
      </c>
      <c r="AC61" s="196">
        <v>12.46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17.22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9.02</v>
      </c>
      <c r="AS61" s="196">
        <v>10.73</v>
      </c>
      <c r="AT61" s="196">
        <v>28.58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4.67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23.43</v>
      </c>
      <c r="M62" s="196">
        <v>1.1399999999999999</v>
      </c>
      <c r="N62" s="196">
        <v>0.73</v>
      </c>
      <c r="O62" s="196">
        <v>0</v>
      </c>
      <c r="P62" s="196">
        <v>1.56</v>
      </c>
      <c r="Q62" s="196">
        <v>2.3199999999999998</v>
      </c>
      <c r="R62" s="196">
        <v>0.53</v>
      </c>
      <c r="S62" s="196">
        <v>0.33</v>
      </c>
      <c r="T62" s="196">
        <v>0</v>
      </c>
      <c r="U62" s="196">
        <v>0.86</v>
      </c>
      <c r="V62" s="196">
        <v>0.26</v>
      </c>
      <c r="W62" s="196">
        <v>0.4</v>
      </c>
      <c r="X62" s="196">
        <v>1.56</v>
      </c>
      <c r="Y62" s="196">
        <v>0</v>
      </c>
      <c r="Z62" s="196">
        <v>5.73</v>
      </c>
      <c r="AA62" s="196">
        <v>1.76</v>
      </c>
      <c r="AB62" s="196">
        <v>0</v>
      </c>
      <c r="AC62" s="196">
        <v>12.46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17.22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9.02</v>
      </c>
      <c r="AS62" s="196">
        <v>10.73</v>
      </c>
      <c r="AT62" s="196">
        <v>28.58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4.67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23.43</v>
      </c>
      <c r="M63" s="196">
        <v>1.1399999999999999</v>
      </c>
      <c r="N63" s="196">
        <v>0.73</v>
      </c>
      <c r="O63" s="196">
        <v>0</v>
      </c>
      <c r="P63" s="196">
        <v>1.56</v>
      </c>
      <c r="Q63" s="196">
        <v>2.3199999999999998</v>
      </c>
      <c r="R63" s="196">
        <v>0.53</v>
      </c>
      <c r="S63" s="196">
        <v>0.33</v>
      </c>
      <c r="T63" s="196">
        <v>0</v>
      </c>
      <c r="U63" s="196">
        <v>0.86</v>
      </c>
      <c r="V63" s="196">
        <v>0.26</v>
      </c>
      <c r="W63" s="196">
        <v>0.4</v>
      </c>
      <c r="X63" s="196">
        <v>1.56</v>
      </c>
      <c r="Y63" s="196">
        <v>0</v>
      </c>
      <c r="Z63" s="196">
        <v>5.73</v>
      </c>
      <c r="AA63" s="196">
        <v>1.76</v>
      </c>
      <c r="AB63" s="196">
        <v>0</v>
      </c>
      <c r="AC63" s="196">
        <v>12.46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17.22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9.02</v>
      </c>
      <c r="AS63" s="196">
        <v>10.73</v>
      </c>
      <c r="AT63" s="196">
        <v>28.58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4.67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23.43</v>
      </c>
      <c r="M64" s="196">
        <v>1.1399999999999999</v>
      </c>
      <c r="N64" s="196">
        <v>0.73</v>
      </c>
      <c r="O64" s="196">
        <v>0</v>
      </c>
      <c r="P64" s="196">
        <v>1.56</v>
      </c>
      <c r="Q64" s="196">
        <v>2.3199999999999998</v>
      </c>
      <c r="R64" s="196">
        <v>0.53</v>
      </c>
      <c r="S64" s="196">
        <v>0.33</v>
      </c>
      <c r="T64" s="196">
        <v>0</v>
      </c>
      <c r="U64" s="196">
        <v>0.86</v>
      </c>
      <c r="V64" s="196">
        <v>0.26</v>
      </c>
      <c r="W64" s="196">
        <v>0.4</v>
      </c>
      <c r="X64" s="196">
        <v>1.56</v>
      </c>
      <c r="Y64" s="196">
        <v>0</v>
      </c>
      <c r="Z64" s="196">
        <v>5.73</v>
      </c>
      <c r="AA64" s="196">
        <v>1.76</v>
      </c>
      <c r="AB64" s="196">
        <v>0</v>
      </c>
      <c r="AC64" s="196">
        <v>12.46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17.22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9.02</v>
      </c>
      <c r="AS64" s="196">
        <v>10.73</v>
      </c>
      <c r="AT64" s="196">
        <v>28.58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4.67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23.43</v>
      </c>
      <c r="M65" s="196">
        <v>1.1399999999999999</v>
      </c>
      <c r="N65" s="196">
        <v>0.73</v>
      </c>
      <c r="O65" s="196">
        <v>0</v>
      </c>
      <c r="P65" s="196">
        <v>1.56</v>
      </c>
      <c r="Q65" s="196">
        <v>2.3199999999999998</v>
      </c>
      <c r="R65" s="196">
        <v>0.53</v>
      </c>
      <c r="S65" s="196">
        <v>0.33</v>
      </c>
      <c r="T65" s="196">
        <v>0</v>
      </c>
      <c r="U65" s="196">
        <v>0.86</v>
      </c>
      <c r="V65" s="196">
        <v>0.26</v>
      </c>
      <c r="W65" s="196">
        <v>0.4</v>
      </c>
      <c r="X65" s="196">
        <v>1.56</v>
      </c>
      <c r="Y65" s="196">
        <v>0</v>
      </c>
      <c r="Z65" s="196">
        <v>5.73</v>
      </c>
      <c r="AA65" s="196">
        <v>1.76</v>
      </c>
      <c r="AB65" s="196">
        <v>0</v>
      </c>
      <c r="AC65" s="196">
        <v>12.46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17.22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9.02</v>
      </c>
      <c r="AS65" s="196">
        <v>10.73</v>
      </c>
      <c r="AT65" s="196">
        <v>28.58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4.67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7.45</v>
      </c>
      <c r="L66" s="196">
        <v>23.43</v>
      </c>
      <c r="M66" s="196">
        <v>1.1399999999999999</v>
      </c>
      <c r="N66" s="196">
        <v>0.73</v>
      </c>
      <c r="O66" s="196">
        <v>0</v>
      </c>
      <c r="P66" s="196">
        <v>1.56</v>
      </c>
      <c r="Q66" s="196">
        <v>3.2</v>
      </c>
      <c r="R66" s="196">
        <v>0.53</v>
      </c>
      <c r="S66" s="196">
        <v>0.33</v>
      </c>
      <c r="T66" s="196">
        <v>0</v>
      </c>
      <c r="U66" s="196">
        <v>0.86</v>
      </c>
      <c r="V66" s="196">
        <v>0.26</v>
      </c>
      <c r="W66" s="196">
        <v>0.4</v>
      </c>
      <c r="X66" s="196">
        <v>1.56</v>
      </c>
      <c r="Y66" s="196">
        <v>0</v>
      </c>
      <c r="Z66" s="196">
        <v>5.73</v>
      </c>
      <c r="AA66" s="196">
        <v>1.76</v>
      </c>
      <c r="AB66" s="196">
        <v>0</v>
      </c>
      <c r="AC66" s="196">
        <v>12.46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17.22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9.02</v>
      </c>
      <c r="AS66" s="196">
        <v>10.73</v>
      </c>
      <c r="AT66" s="196">
        <v>28.58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4.67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23.43</v>
      </c>
      <c r="M67" s="196">
        <v>1.1399999999999999</v>
      </c>
      <c r="N67" s="196">
        <v>0.73</v>
      </c>
      <c r="O67" s="196">
        <v>0</v>
      </c>
      <c r="P67" s="196">
        <v>1.56</v>
      </c>
      <c r="Q67" s="196">
        <v>3.2</v>
      </c>
      <c r="R67" s="196">
        <v>0.53</v>
      </c>
      <c r="S67" s="196">
        <v>0.33</v>
      </c>
      <c r="T67" s="196">
        <v>0</v>
      </c>
      <c r="U67" s="196">
        <v>0.86</v>
      </c>
      <c r="V67" s="196">
        <v>0.26</v>
      </c>
      <c r="W67" s="196">
        <v>0.4</v>
      </c>
      <c r="X67" s="196">
        <v>1.56</v>
      </c>
      <c r="Y67" s="196">
        <v>0</v>
      </c>
      <c r="Z67" s="196">
        <v>5.73</v>
      </c>
      <c r="AA67" s="196">
        <v>1.76</v>
      </c>
      <c r="AB67" s="196">
        <v>0</v>
      </c>
      <c r="AC67" s="196">
        <v>12.46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17.22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9.02</v>
      </c>
      <c r="AS67" s="196">
        <v>10.73</v>
      </c>
      <c r="AT67" s="196">
        <v>28.58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4.67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23.43</v>
      </c>
      <c r="M68" s="196">
        <v>1.1399999999999999</v>
      </c>
      <c r="N68" s="196">
        <v>0.73</v>
      </c>
      <c r="O68" s="196">
        <v>0</v>
      </c>
      <c r="P68" s="196">
        <v>1.56</v>
      </c>
      <c r="Q68" s="196">
        <v>3.2</v>
      </c>
      <c r="R68" s="196">
        <v>0.53</v>
      </c>
      <c r="S68" s="196">
        <v>0.33</v>
      </c>
      <c r="T68" s="196">
        <v>0</v>
      </c>
      <c r="U68" s="196">
        <v>0.86</v>
      </c>
      <c r="V68" s="196">
        <v>0.26</v>
      </c>
      <c r="W68" s="196">
        <v>0.4</v>
      </c>
      <c r="X68" s="196">
        <v>1.56</v>
      </c>
      <c r="Y68" s="196">
        <v>0</v>
      </c>
      <c r="Z68" s="196">
        <v>5.73</v>
      </c>
      <c r="AA68" s="196">
        <v>1.76</v>
      </c>
      <c r="AB68" s="196">
        <v>0</v>
      </c>
      <c r="AC68" s="196">
        <v>12.46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17.22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9.02</v>
      </c>
      <c r="AS68" s="196">
        <v>10.73</v>
      </c>
      <c r="AT68" s="196">
        <v>28.58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4.67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0.38</v>
      </c>
      <c r="L69" s="196">
        <v>23.44</v>
      </c>
      <c r="M69" s="196">
        <v>1.1399999999999999</v>
      </c>
      <c r="N69" s="196">
        <v>0.73</v>
      </c>
      <c r="O69" s="196">
        <v>0</v>
      </c>
      <c r="P69" s="196">
        <v>1.56</v>
      </c>
      <c r="Q69" s="196">
        <v>3.37</v>
      </c>
      <c r="R69" s="196">
        <v>0.53</v>
      </c>
      <c r="S69" s="196">
        <v>0.33</v>
      </c>
      <c r="T69" s="196">
        <v>0</v>
      </c>
      <c r="U69" s="196">
        <v>0.86</v>
      </c>
      <c r="V69" s="196">
        <v>0.26</v>
      </c>
      <c r="W69" s="196">
        <v>0.4</v>
      </c>
      <c r="X69" s="196">
        <v>1.56</v>
      </c>
      <c r="Y69" s="196">
        <v>0</v>
      </c>
      <c r="Z69" s="196">
        <v>5.73</v>
      </c>
      <c r="AA69" s="196">
        <v>1.76</v>
      </c>
      <c r="AB69" s="196">
        <v>0</v>
      </c>
      <c r="AC69" s="196">
        <v>12.46</v>
      </c>
      <c r="AD69" s="196">
        <v>0.63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9.02</v>
      </c>
      <c r="AS69" s="196">
        <v>10.73</v>
      </c>
      <c r="AT69" s="196">
        <v>28.58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4.67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0.38</v>
      </c>
      <c r="L70" s="196">
        <v>23.43</v>
      </c>
      <c r="M70" s="196">
        <v>1.1399999999999999</v>
      </c>
      <c r="N70" s="196">
        <v>0.73</v>
      </c>
      <c r="O70" s="196">
        <v>0</v>
      </c>
      <c r="P70" s="196">
        <v>1.56</v>
      </c>
      <c r="Q70" s="196">
        <v>3.37</v>
      </c>
      <c r="R70" s="196">
        <v>0.53</v>
      </c>
      <c r="S70" s="196">
        <v>0.33</v>
      </c>
      <c r="T70" s="196">
        <v>0</v>
      </c>
      <c r="U70" s="196">
        <v>0.86</v>
      </c>
      <c r="V70" s="196">
        <v>0.26</v>
      </c>
      <c r="W70" s="196">
        <v>0.4</v>
      </c>
      <c r="X70" s="196">
        <v>1.56</v>
      </c>
      <c r="Y70" s="196">
        <v>0</v>
      </c>
      <c r="Z70" s="196">
        <v>5.73</v>
      </c>
      <c r="AA70" s="196">
        <v>1.76</v>
      </c>
      <c r="AB70" s="196">
        <v>0</v>
      </c>
      <c r="AC70" s="196">
        <v>12.46</v>
      </c>
      <c r="AD70" s="196">
        <v>0.63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9.02</v>
      </c>
      <c r="AS70" s="196">
        <v>10.73</v>
      </c>
      <c r="AT70" s="196">
        <v>28.58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4.67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0.38</v>
      </c>
      <c r="L71" s="196">
        <v>23.43</v>
      </c>
      <c r="M71" s="196">
        <v>1.1399999999999999</v>
      </c>
      <c r="N71" s="196">
        <v>0.73</v>
      </c>
      <c r="O71" s="196">
        <v>0</v>
      </c>
      <c r="P71" s="196">
        <v>1.56</v>
      </c>
      <c r="Q71" s="196">
        <v>3.37</v>
      </c>
      <c r="R71" s="196">
        <v>0.53</v>
      </c>
      <c r="S71" s="196">
        <v>0.33</v>
      </c>
      <c r="T71" s="196">
        <v>0</v>
      </c>
      <c r="U71" s="196">
        <v>0.86</v>
      </c>
      <c r="V71" s="196">
        <v>0.26</v>
      </c>
      <c r="W71" s="196">
        <v>0.4</v>
      </c>
      <c r="X71" s="196">
        <v>1.56</v>
      </c>
      <c r="Y71" s="196">
        <v>0</v>
      </c>
      <c r="Z71" s="196">
        <v>5.73</v>
      </c>
      <c r="AA71" s="196">
        <v>1.76</v>
      </c>
      <c r="AB71" s="196">
        <v>0</v>
      </c>
      <c r="AC71" s="196">
        <v>12.46</v>
      </c>
      <c r="AD71" s="196">
        <v>7.9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9.02</v>
      </c>
      <c r="AS71" s="196">
        <v>10.73</v>
      </c>
      <c r="AT71" s="196">
        <v>28.58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4.67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0.38</v>
      </c>
      <c r="L72" s="196">
        <v>23.43</v>
      </c>
      <c r="M72" s="196">
        <v>1.1399999999999999</v>
      </c>
      <c r="N72" s="196">
        <v>0.73</v>
      </c>
      <c r="O72" s="196">
        <v>0</v>
      </c>
      <c r="P72" s="196">
        <v>1.56</v>
      </c>
      <c r="Q72" s="196">
        <v>3.37</v>
      </c>
      <c r="R72" s="196">
        <v>0.53</v>
      </c>
      <c r="S72" s="196">
        <v>0.33</v>
      </c>
      <c r="T72" s="196">
        <v>0</v>
      </c>
      <c r="U72" s="196">
        <v>0.86</v>
      </c>
      <c r="V72" s="196">
        <v>0.26</v>
      </c>
      <c r="W72" s="196">
        <v>0.4</v>
      </c>
      <c r="X72" s="196">
        <v>1.56</v>
      </c>
      <c r="Y72" s="196">
        <v>0</v>
      </c>
      <c r="Z72" s="196">
        <v>5.73</v>
      </c>
      <c r="AA72" s="196">
        <v>1.76</v>
      </c>
      <c r="AB72" s="196">
        <v>0</v>
      </c>
      <c r="AC72" s="196">
        <v>12.46</v>
      </c>
      <c r="AD72" s="196">
        <v>0.63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9.02</v>
      </c>
      <c r="AS72" s="196">
        <v>10.73</v>
      </c>
      <c r="AT72" s="196">
        <v>28.58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4.67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0.38</v>
      </c>
      <c r="L73" s="196">
        <v>23.43</v>
      </c>
      <c r="M73" s="196">
        <v>1.1399999999999999</v>
      </c>
      <c r="N73" s="196">
        <v>0.73</v>
      </c>
      <c r="O73" s="196">
        <v>0</v>
      </c>
      <c r="P73" s="196">
        <v>1.56</v>
      </c>
      <c r="Q73" s="196">
        <v>3.37</v>
      </c>
      <c r="R73" s="196">
        <v>0.53</v>
      </c>
      <c r="S73" s="196">
        <v>0.33</v>
      </c>
      <c r="T73" s="196">
        <v>0</v>
      </c>
      <c r="U73" s="196">
        <v>0.86</v>
      </c>
      <c r="V73" s="196">
        <v>0.26</v>
      </c>
      <c r="W73" s="196">
        <v>0.4</v>
      </c>
      <c r="X73" s="196">
        <v>1.56</v>
      </c>
      <c r="Y73" s="196">
        <v>0</v>
      </c>
      <c r="Z73" s="196">
        <v>5.73</v>
      </c>
      <c r="AA73" s="196">
        <v>1.76</v>
      </c>
      <c r="AB73" s="196">
        <v>0</v>
      </c>
      <c r="AC73" s="196">
        <v>12.46</v>
      </c>
      <c r="AD73" s="196">
        <v>0.63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9.02</v>
      </c>
      <c r="AS73" s="196">
        <v>10.73</v>
      </c>
      <c r="AT73" s="196">
        <v>28.58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4.67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0.38</v>
      </c>
      <c r="L74" s="196">
        <v>23.43</v>
      </c>
      <c r="M74" s="196">
        <v>1.1399999999999999</v>
      </c>
      <c r="N74" s="196">
        <v>0.73</v>
      </c>
      <c r="O74" s="196">
        <v>0</v>
      </c>
      <c r="P74" s="196">
        <v>1.56</v>
      </c>
      <c r="Q74" s="196">
        <v>3.37</v>
      </c>
      <c r="R74" s="196">
        <v>0.53</v>
      </c>
      <c r="S74" s="196">
        <v>0.33</v>
      </c>
      <c r="T74" s="196">
        <v>0</v>
      </c>
      <c r="U74" s="196">
        <v>0.86</v>
      </c>
      <c r="V74" s="196">
        <v>0.26</v>
      </c>
      <c r="W74" s="196">
        <v>0.4</v>
      </c>
      <c r="X74" s="196">
        <v>1.56</v>
      </c>
      <c r="Y74" s="196">
        <v>0</v>
      </c>
      <c r="Z74" s="196">
        <v>5.73</v>
      </c>
      <c r="AA74" s="196">
        <v>1.76</v>
      </c>
      <c r="AB74" s="196">
        <v>0</v>
      </c>
      <c r="AC74" s="196">
        <v>12.46</v>
      </c>
      <c r="AD74" s="196">
        <v>0.63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9.02</v>
      </c>
      <c r="AS74" s="196">
        <v>10.73</v>
      </c>
      <c r="AT74" s="196">
        <v>28.58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0.38</v>
      </c>
      <c r="L75" s="196">
        <v>23.43</v>
      </c>
      <c r="M75" s="196">
        <v>1.1399999999999999</v>
      </c>
      <c r="N75" s="196">
        <v>0.73</v>
      </c>
      <c r="O75" s="196">
        <v>0</v>
      </c>
      <c r="P75" s="196">
        <v>1.56</v>
      </c>
      <c r="Q75" s="196">
        <v>3.37</v>
      </c>
      <c r="R75" s="196">
        <v>0.53</v>
      </c>
      <c r="S75" s="196">
        <v>0.33</v>
      </c>
      <c r="T75" s="196">
        <v>0</v>
      </c>
      <c r="U75" s="196">
        <v>0.86</v>
      </c>
      <c r="V75" s="196">
        <v>0.26</v>
      </c>
      <c r="W75" s="196">
        <v>0.4</v>
      </c>
      <c r="X75" s="196">
        <v>1.56</v>
      </c>
      <c r="Y75" s="196">
        <v>0</v>
      </c>
      <c r="Z75" s="196">
        <v>5.73</v>
      </c>
      <c r="AA75" s="196">
        <v>1.76</v>
      </c>
      <c r="AB75" s="196">
        <v>0</v>
      </c>
      <c r="AC75" s="196">
        <v>12.46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9.02</v>
      </c>
      <c r="AS75" s="196">
        <v>10.73</v>
      </c>
      <c r="AT75" s="196">
        <v>28.58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0.38</v>
      </c>
      <c r="L76" s="196">
        <v>23.43</v>
      </c>
      <c r="M76" s="196">
        <v>1.1399999999999999</v>
      </c>
      <c r="N76" s="196">
        <v>0.73</v>
      </c>
      <c r="O76" s="196">
        <v>0</v>
      </c>
      <c r="P76" s="196">
        <v>1.56</v>
      </c>
      <c r="Q76" s="196">
        <v>3.37</v>
      </c>
      <c r="R76" s="196">
        <v>0.53</v>
      </c>
      <c r="S76" s="196">
        <v>0.33</v>
      </c>
      <c r="T76" s="196">
        <v>0</v>
      </c>
      <c r="U76" s="196">
        <v>0.86</v>
      </c>
      <c r="V76" s="196">
        <v>0.26</v>
      </c>
      <c r="W76" s="196">
        <v>0.4</v>
      </c>
      <c r="X76" s="196">
        <v>1.56</v>
      </c>
      <c r="Y76" s="196">
        <v>0</v>
      </c>
      <c r="Z76" s="196">
        <v>5.73</v>
      </c>
      <c r="AA76" s="196">
        <v>1.76</v>
      </c>
      <c r="AB76" s="196">
        <v>0</v>
      </c>
      <c r="AC76" s="196">
        <v>12.46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9.02</v>
      </c>
      <c r="AS76" s="196">
        <v>10.73</v>
      </c>
      <c r="AT76" s="196">
        <v>28.58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0.38</v>
      </c>
      <c r="L77" s="196">
        <v>23.43</v>
      </c>
      <c r="M77" s="196">
        <v>1.1399999999999999</v>
      </c>
      <c r="N77" s="196">
        <v>0.73</v>
      </c>
      <c r="O77" s="196">
        <v>0</v>
      </c>
      <c r="P77" s="196">
        <v>1.56</v>
      </c>
      <c r="Q77" s="196">
        <v>3.42</v>
      </c>
      <c r="R77" s="196">
        <v>0.53</v>
      </c>
      <c r="S77" s="196">
        <v>0.33</v>
      </c>
      <c r="T77" s="196">
        <v>0</v>
      </c>
      <c r="U77" s="196">
        <v>0.86</v>
      </c>
      <c r="V77" s="196">
        <v>0.26</v>
      </c>
      <c r="W77" s="196">
        <v>0.4</v>
      </c>
      <c r="X77" s="196">
        <v>1.56</v>
      </c>
      <c r="Y77" s="196">
        <v>0</v>
      </c>
      <c r="Z77" s="196">
        <v>5.73</v>
      </c>
      <c r="AA77" s="196">
        <v>1.76</v>
      </c>
      <c r="AB77" s="196">
        <v>0</v>
      </c>
      <c r="AC77" s="196">
        <v>12.46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9.18</v>
      </c>
      <c r="AS77" s="196">
        <v>10.73</v>
      </c>
      <c r="AT77" s="196">
        <v>28.58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0.38</v>
      </c>
      <c r="L78" s="196">
        <v>23.43</v>
      </c>
      <c r="M78" s="196">
        <v>1.1399999999999999</v>
      </c>
      <c r="N78" s="196">
        <v>0.73</v>
      </c>
      <c r="O78" s="196">
        <v>0</v>
      </c>
      <c r="P78" s="196">
        <v>1.56</v>
      </c>
      <c r="Q78" s="196">
        <v>3.37</v>
      </c>
      <c r="R78" s="196">
        <v>0.53</v>
      </c>
      <c r="S78" s="196">
        <v>0.33</v>
      </c>
      <c r="T78" s="196">
        <v>0</v>
      </c>
      <c r="U78" s="196">
        <v>0.86</v>
      </c>
      <c r="V78" s="196">
        <v>0.26</v>
      </c>
      <c r="W78" s="196">
        <v>0.4</v>
      </c>
      <c r="X78" s="196">
        <v>1.56</v>
      </c>
      <c r="Y78" s="196">
        <v>0</v>
      </c>
      <c r="Z78" s="196">
        <v>5.73</v>
      </c>
      <c r="AA78" s="196">
        <v>1.76</v>
      </c>
      <c r="AB78" s="196">
        <v>0</v>
      </c>
      <c r="AC78" s="196">
        <v>12.46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9.18</v>
      </c>
      <c r="AS78" s="196">
        <v>10.73</v>
      </c>
      <c r="AT78" s="196">
        <v>28.58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0.38</v>
      </c>
      <c r="L79" s="196">
        <v>23.43</v>
      </c>
      <c r="M79" s="196">
        <v>1.1399999999999999</v>
      </c>
      <c r="N79" s="196">
        <v>0.73</v>
      </c>
      <c r="O79" s="196">
        <v>0</v>
      </c>
      <c r="P79" s="196">
        <v>1.37</v>
      </c>
      <c r="Q79" s="196">
        <v>3.37</v>
      </c>
      <c r="R79" s="196">
        <v>0.53</v>
      </c>
      <c r="S79" s="196">
        <v>0.33</v>
      </c>
      <c r="T79" s="196">
        <v>0</v>
      </c>
      <c r="U79" s="196">
        <v>0.86</v>
      </c>
      <c r="V79" s="196">
        <v>0.26</v>
      </c>
      <c r="W79" s="196">
        <v>0.4</v>
      </c>
      <c r="X79" s="196">
        <v>1.56</v>
      </c>
      <c r="Y79" s="196">
        <v>0</v>
      </c>
      <c r="Z79" s="196">
        <v>5.73</v>
      </c>
      <c r="AA79" s="196">
        <v>1.76</v>
      </c>
      <c r="AB79" s="196">
        <v>0</v>
      </c>
      <c r="AC79" s="196">
        <v>12.46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9.18</v>
      </c>
      <c r="AS79" s="196">
        <v>10.73</v>
      </c>
      <c r="AT79" s="196">
        <v>28.58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0.38</v>
      </c>
      <c r="L80" s="196">
        <v>23.43</v>
      </c>
      <c r="M80" s="196">
        <v>1.1399999999999999</v>
      </c>
      <c r="N80" s="196">
        <v>0.73</v>
      </c>
      <c r="O80" s="196">
        <v>0</v>
      </c>
      <c r="P80" s="196">
        <v>1.37</v>
      </c>
      <c r="Q80" s="196">
        <v>3.37</v>
      </c>
      <c r="R80" s="196">
        <v>0.53</v>
      </c>
      <c r="S80" s="196">
        <v>0.33</v>
      </c>
      <c r="T80" s="196">
        <v>0</v>
      </c>
      <c r="U80" s="196">
        <v>0.86</v>
      </c>
      <c r="V80" s="196">
        <v>0.26</v>
      </c>
      <c r="W80" s="196">
        <v>0.4</v>
      </c>
      <c r="X80" s="196">
        <v>1.56</v>
      </c>
      <c r="Y80" s="196">
        <v>0</v>
      </c>
      <c r="Z80" s="196">
        <v>5.73</v>
      </c>
      <c r="AA80" s="196">
        <v>1.76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9.18</v>
      </c>
      <c r="AS80" s="196">
        <v>10.73</v>
      </c>
      <c r="AT80" s="196">
        <v>28.58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0.38</v>
      </c>
      <c r="L81" s="196">
        <v>23.43</v>
      </c>
      <c r="M81" s="196">
        <v>1.1399999999999999</v>
      </c>
      <c r="N81" s="196">
        <v>0.73</v>
      </c>
      <c r="O81" s="196">
        <v>0</v>
      </c>
      <c r="P81" s="196">
        <v>1.37</v>
      </c>
      <c r="Q81" s="196">
        <v>3.37</v>
      </c>
      <c r="R81" s="196">
        <v>0.53</v>
      </c>
      <c r="S81" s="196">
        <v>0.33</v>
      </c>
      <c r="T81" s="196">
        <v>0</v>
      </c>
      <c r="U81" s="196">
        <v>0.86</v>
      </c>
      <c r="V81" s="196">
        <v>0.26</v>
      </c>
      <c r="W81" s="196">
        <v>0.4</v>
      </c>
      <c r="X81" s="196">
        <v>1.56</v>
      </c>
      <c r="Y81" s="196">
        <v>0</v>
      </c>
      <c r="Z81" s="196">
        <v>5.73</v>
      </c>
      <c r="AA81" s="196">
        <v>1.76</v>
      </c>
      <c r="AB81" s="196">
        <v>0</v>
      </c>
      <c r="AC81" s="196">
        <v>0</v>
      </c>
      <c r="AD81" s="196">
        <v>17.95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9.18</v>
      </c>
      <c r="AS81" s="196">
        <v>10.73</v>
      </c>
      <c r="AT81" s="196">
        <v>28.58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0.38</v>
      </c>
      <c r="L82" s="196">
        <v>23.43</v>
      </c>
      <c r="M82" s="196">
        <v>1.1399999999999999</v>
      </c>
      <c r="N82" s="196">
        <v>0.73</v>
      </c>
      <c r="O82" s="196">
        <v>0</v>
      </c>
      <c r="P82" s="196">
        <v>1.37</v>
      </c>
      <c r="Q82" s="196">
        <v>3.37</v>
      </c>
      <c r="R82" s="196">
        <v>0.53</v>
      </c>
      <c r="S82" s="196">
        <v>0.33</v>
      </c>
      <c r="T82" s="196">
        <v>0</v>
      </c>
      <c r="U82" s="196">
        <v>0.86</v>
      </c>
      <c r="V82" s="196">
        <v>0.26</v>
      </c>
      <c r="W82" s="196">
        <v>0.4</v>
      </c>
      <c r="X82" s="196">
        <v>1.56</v>
      </c>
      <c r="Y82" s="196">
        <v>0</v>
      </c>
      <c r="Z82" s="196">
        <v>5.73</v>
      </c>
      <c r="AA82" s="196">
        <v>1.76</v>
      </c>
      <c r="AB82" s="196">
        <v>0</v>
      </c>
      <c r="AC82" s="196">
        <v>0</v>
      </c>
      <c r="AD82" s="196">
        <v>17.95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9.18</v>
      </c>
      <c r="AS82" s="196">
        <v>10.73</v>
      </c>
      <c r="AT82" s="196">
        <v>28.58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0.38</v>
      </c>
      <c r="L83" s="196">
        <v>23.43</v>
      </c>
      <c r="M83" s="196">
        <v>1.1399999999999999</v>
      </c>
      <c r="N83" s="196">
        <v>0.73</v>
      </c>
      <c r="O83" s="196">
        <v>0</v>
      </c>
      <c r="P83" s="196">
        <v>1.37</v>
      </c>
      <c r="Q83" s="196">
        <v>3.37</v>
      </c>
      <c r="R83" s="196">
        <v>0.53</v>
      </c>
      <c r="S83" s="196">
        <v>0.33</v>
      </c>
      <c r="T83" s="196">
        <v>0</v>
      </c>
      <c r="U83" s="196">
        <v>0.85</v>
      </c>
      <c r="V83" s="196">
        <v>0.26</v>
      </c>
      <c r="W83" s="196">
        <v>0.4</v>
      </c>
      <c r="X83" s="196">
        <v>1.56</v>
      </c>
      <c r="Y83" s="196">
        <v>0</v>
      </c>
      <c r="Z83" s="196">
        <v>5.73</v>
      </c>
      <c r="AA83" s="196">
        <v>1.76</v>
      </c>
      <c r="AB83" s="196">
        <v>0</v>
      </c>
      <c r="AC83" s="196">
        <v>0</v>
      </c>
      <c r="AD83" s="196">
        <v>17.95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9.18</v>
      </c>
      <c r="AS83" s="196">
        <v>10.73</v>
      </c>
      <c r="AT83" s="196">
        <v>28.58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0.38</v>
      </c>
      <c r="L84" s="196">
        <v>23.43</v>
      </c>
      <c r="M84" s="196">
        <v>1.1399999999999999</v>
      </c>
      <c r="N84" s="196">
        <v>0.73</v>
      </c>
      <c r="O84" s="196">
        <v>0</v>
      </c>
      <c r="P84" s="196">
        <v>1.37</v>
      </c>
      <c r="Q84" s="196">
        <v>3.37</v>
      </c>
      <c r="R84" s="196">
        <v>0.53</v>
      </c>
      <c r="S84" s="196">
        <v>0.33</v>
      </c>
      <c r="T84" s="196">
        <v>0</v>
      </c>
      <c r="U84" s="196">
        <v>0.85</v>
      </c>
      <c r="V84" s="196">
        <v>0.26</v>
      </c>
      <c r="W84" s="196">
        <v>0.4</v>
      </c>
      <c r="X84" s="196">
        <v>1.56</v>
      </c>
      <c r="Y84" s="196">
        <v>0</v>
      </c>
      <c r="Z84" s="196">
        <v>5.73</v>
      </c>
      <c r="AA84" s="196">
        <v>1.76</v>
      </c>
      <c r="AB84" s="196">
        <v>0</v>
      </c>
      <c r="AC84" s="196">
        <v>0</v>
      </c>
      <c r="AD84" s="196">
        <v>17.95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10.73</v>
      </c>
      <c r="AT84" s="196">
        <v>28.58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0.38</v>
      </c>
      <c r="L85" s="196">
        <v>23.43</v>
      </c>
      <c r="M85" s="196">
        <v>1.1399999999999999</v>
      </c>
      <c r="N85" s="196">
        <v>0.73</v>
      </c>
      <c r="O85" s="196">
        <v>0</v>
      </c>
      <c r="P85" s="196">
        <v>1.37</v>
      </c>
      <c r="Q85" s="196">
        <v>3.37</v>
      </c>
      <c r="R85" s="196">
        <v>0.53</v>
      </c>
      <c r="S85" s="196">
        <v>0.33</v>
      </c>
      <c r="T85" s="196">
        <v>0</v>
      </c>
      <c r="U85" s="196">
        <v>0.85</v>
      </c>
      <c r="V85" s="196">
        <v>0.26</v>
      </c>
      <c r="W85" s="196">
        <v>0.4</v>
      </c>
      <c r="X85" s="196">
        <v>1.56</v>
      </c>
      <c r="Y85" s="196">
        <v>0</v>
      </c>
      <c r="Z85" s="196">
        <v>5.73</v>
      </c>
      <c r="AA85" s="196">
        <v>1.76</v>
      </c>
      <c r="AB85" s="196">
        <v>0</v>
      </c>
      <c r="AC85" s="196">
        <v>0</v>
      </c>
      <c r="AD85" s="196">
        <v>17.95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10.73</v>
      </c>
      <c r="AT85" s="196">
        <v>28.58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0.38</v>
      </c>
      <c r="L86" s="196">
        <v>116.02</v>
      </c>
      <c r="M86" s="196">
        <v>1.1399999999999999</v>
      </c>
      <c r="N86" s="196">
        <v>0.73</v>
      </c>
      <c r="O86" s="196">
        <v>0</v>
      </c>
      <c r="P86" s="196">
        <v>1.37</v>
      </c>
      <c r="Q86" s="196">
        <v>3.37</v>
      </c>
      <c r="R86" s="196">
        <v>0.53</v>
      </c>
      <c r="S86" s="196">
        <v>0.33</v>
      </c>
      <c r="T86" s="196">
        <v>0</v>
      </c>
      <c r="U86" s="196">
        <v>0.85</v>
      </c>
      <c r="V86" s="196">
        <v>0.26</v>
      </c>
      <c r="W86" s="196">
        <v>0.4</v>
      </c>
      <c r="X86" s="196">
        <v>1.56</v>
      </c>
      <c r="Y86" s="196">
        <v>0</v>
      </c>
      <c r="Z86" s="196">
        <v>5.73</v>
      </c>
      <c r="AA86" s="196">
        <v>1.76</v>
      </c>
      <c r="AB86" s="196">
        <v>0</v>
      </c>
      <c r="AC86" s="196">
        <v>0</v>
      </c>
      <c r="AD86" s="196">
        <v>17.95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9.34</v>
      </c>
      <c r="AS86" s="196">
        <v>10.73</v>
      </c>
      <c r="AT86" s="196">
        <v>28.58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181.17</v>
      </c>
      <c r="M87" s="196">
        <v>1.1399999999999999</v>
      </c>
      <c r="N87" s="196">
        <v>0.73</v>
      </c>
      <c r="O87" s="196">
        <v>0</v>
      </c>
      <c r="P87" s="196">
        <v>1.37</v>
      </c>
      <c r="Q87" s="196">
        <v>3.37</v>
      </c>
      <c r="R87" s="196">
        <v>0.53</v>
      </c>
      <c r="S87" s="196">
        <v>0.33</v>
      </c>
      <c r="T87" s="196">
        <v>0</v>
      </c>
      <c r="U87" s="196">
        <v>0.85</v>
      </c>
      <c r="V87" s="196">
        <v>0.26</v>
      </c>
      <c r="W87" s="196">
        <v>0.4</v>
      </c>
      <c r="X87" s="196">
        <v>1.56</v>
      </c>
      <c r="Y87" s="196">
        <v>0</v>
      </c>
      <c r="Z87" s="196">
        <v>5.73</v>
      </c>
      <c r="AA87" s="196">
        <v>1.76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13.04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9.34</v>
      </c>
      <c r="AS87" s="196">
        <v>10.73</v>
      </c>
      <c r="AT87" s="196">
        <v>28.58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211.97</v>
      </c>
      <c r="M88" s="196">
        <v>1.1399999999999999</v>
      </c>
      <c r="N88" s="196">
        <v>0.73</v>
      </c>
      <c r="O88" s="196">
        <v>0</v>
      </c>
      <c r="P88" s="196">
        <v>1.37</v>
      </c>
      <c r="Q88" s="196">
        <v>3.37</v>
      </c>
      <c r="R88" s="196">
        <v>0.53</v>
      </c>
      <c r="S88" s="196">
        <v>0.33</v>
      </c>
      <c r="T88" s="196">
        <v>0</v>
      </c>
      <c r="U88" s="196">
        <v>0.85</v>
      </c>
      <c r="V88" s="196">
        <v>0.26</v>
      </c>
      <c r="W88" s="196">
        <v>0.4</v>
      </c>
      <c r="X88" s="196">
        <v>1.56</v>
      </c>
      <c r="Y88" s="196">
        <v>0</v>
      </c>
      <c r="Z88" s="196">
        <v>5.73</v>
      </c>
      <c r="AA88" s="196">
        <v>1.76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13.04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9.34</v>
      </c>
      <c r="AS88" s="196">
        <v>10.73</v>
      </c>
      <c r="AT88" s="196">
        <v>28.58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211.97</v>
      </c>
      <c r="M89" s="196">
        <v>1.1399999999999999</v>
      </c>
      <c r="N89" s="196">
        <v>0.73</v>
      </c>
      <c r="O89" s="196">
        <v>0</v>
      </c>
      <c r="P89" s="196">
        <v>1.37</v>
      </c>
      <c r="Q89" s="196">
        <v>3.75</v>
      </c>
      <c r="R89" s="196">
        <v>0.53</v>
      </c>
      <c r="S89" s="196">
        <v>0.33</v>
      </c>
      <c r="T89" s="196">
        <v>0</v>
      </c>
      <c r="U89" s="196">
        <v>0.9</v>
      </c>
      <c r="V89" s="196">
        <v>0.26</v>
      </c>
      <c r="W89" s="196">
        <v>0.42</v>
      </c>
      <c r="X89" s="196">
        <v>1.56</v>
      </c>
      <c r="Y89" s="196">
        <v>0</v>
      </c>
      <c r="Z89" s="196">
        <v>5.73</v>
      </c>
      <c r="AA89" s="196">
        <v>1.76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11.08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9.34</v>
      </c>
      <c r="AS89" s="196">
        <v>10.73</v>
      </c>
      <c r="AT89" s="196">
        <v>28.58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252.27</v>
      </c>
      <c r="M90" s="196">
        <v>1.1399999999999999</v>
      </c>
      <c r="N90" s="196">
        <v>0.73</v>
      </c>
      <c r="O90" s="196">
        <v>0</v>
      </c>
      <c r="P90" s="196">
        <v>1.37</v>
      </c>
      <c r="Q90" s="196">
        <v>3.75</v>
      </c>
      <c r="R90" s="196">
        <v>0.53</v>
      </c>
      <c r="S90" s="196">
        <v>0.33</v>
      </c>
      <c r="T90" s="196">
        <v>0</v>
      </c>
      <c r="U90" s="196">
        <v>0.86</v>
      </c>
      <c r="V90" s="196">
        <v>0.26</v>
      </c>
      <c r="W90" s="196">
        <v>0.42</v>
      </c>
      <c r="X90" s="196">
        <v>1.56</v>
      </c>
      <c r="Y90" s="196">
        <v>0</v>
      </c>
      <c r="Z90" s="196">
        <v>5.73</v>
      </c>
      <c r="AA90" s="196">
        <v>1.76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11.08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9.34</v>
      </c>
      <c r="AS90" s="196">
        <v>10.73</v>
      </c>
      <c r="AT90" s="196">
        <v>28.58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273.37</v>
      </c>
      <c r="M91" s="196">
        <v>1.1399999999999999</v>
      </c>
      <c r="N91" s="196">
        <v>0.73</v>
      </c>
      <c r="O91" s="196">
        <v>0</v>
      </c>
      <c r="P91" s="196">
        <v>1.37</v>
      </c>
      <c r="Q91" s="196">
        <v>4.5599999999999996</v>
      </c>
      <c r="R91" s="196">
        <v>0.53</v>
      </c>
      <c r="S91" s="196">
        <v>5.22</v>
      </c>
      <c r="T91" s="196">
        <v>0</v>
      </c>
      <c r="U91" s="196">
        <v>0.86</v>
      </c>
      <c r="V91" s="196">
        <v>0.26</v>
      </c>
      <c r="W91" s="196">
        <v>0.42</v>
      </c>
      <c r="X91" s="196">
        <v>1.56</v>
      </c>
      <c r="Y91" s="196">
        <v>0</v>
      </c>
      <c r="Z91" s="196">
        <v>5.73</v>
      </c>
      <c r="AA91" s="196">
        <v>1.76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11.08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9.34</v>
      </c>
      <c r="AS91" s="196">
        <v>10.73</v>
      </c>
      <c r="AT91" s="196">
        <v>28.58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273.37</v>
      </c>
      <c r="M92" s="196">
        <v>1.1399999999999999</v>
      </c>
      <c r="N92" s="196">
        <v>0.73</v>
      </c>
      <c r="O92" s="196">
        <v>0</v>
      </c>
      <c r="P92" s="196">
        <v>1.37</v>
      </c>
      <c r="Q92" s="196">
        <v>4.5599999999999996</v>
      </c>
      <c r="R92" s="196">
        <v>0.53</v>
      </c>
      <c r="S92" s="196">
        <v>5.22</v>
      </c>
      <c r="T92" s="196">
        <v>0</v>
      </c>
      <c r="U92" s="196">
        <v>0.86</v>
      </c>
      <c r="V92" s="196">
        <v>0.26</v>
      </c>
      <c r="W92" s="196">
        <v>0.42</v>
      </c>
      <c r="X92" s="196">
        <v>1.56</v>
      </c>
      <c r="Y92" s="196">
        <v>0</v>
      </c>
      <c r="Z92" s="196">
        <v>5.73</v>
      </c>
      <c r="AA92" s="196">
        <v>1.76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11.08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9.34</v>
      </c>
      <c r="AS92" s="196">
        <v>10.73</v>
      </c>
      <c r="AT92" s="196">
        <v>28.58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273.37</v>
      </c>
      <c r="M93" s="196">
        <v>1.1399999999999999</v>
      </c>
      <c r="N93" s="196">
        <v>0.73</v>
      </c>
      <c r="O93" s="196">
        <v>0</v>
      </c>
      <c r="P93" s="196">
        <v>1.37</v>
      </c>
      <c r="Q93" s="196">
        <v>4.5599999999999996</v>
      </c>
      <c r="R93" s="196">
        <v>0.53</v>
      </c>
      <c r="S93" s="196">
        <v>5.22</v>
      </c>
      <c r="T93" s="196">
        <v>0</v>
      </c>
      <c r="U93" s="196">
        <v>0.86</v>
      </c>
      <c r="V93" s="196">
        <v>0.26</v>
      </c>
      <c r="W93" s="196">
        <v>0.41</v>
      </c>
      <c r="X93" s="196">
        <v>1.56</v>
      </c>
      <c r="Y93" s="196">
        <v>0</v>
      </c>
      <c r="Z93" s="196">
        <v>5.73</v>
      </c>
      <c r="AA93" s="196">
        <v>1.76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9.34</v>
      </c>
      <c r="AS93" s="196">
        <v>10.73</v>
      </c>
      <c r="AT93" s="196">
        <v>28.58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273.37</v>
      </c>
      <c r="M94" s="196">
        <v>1.1399999999999999</v>
      </c>
      <c r="N94" s="196">
        <v>0.73</v>
      </c>
      <c r="O94" s="196">
        <v>0</v>
      </c>
      <c r="P94" s="196">
        <v>1.37</v>
      </c>
      <c r="Q94" s="196">
        <v>4.5599999999999996</v>
      </c>
      <c r="R94" s="196">
        <v>0.53</v>
      </c>
      <c r="S94" s="196">
        <v>5.22</v>
      </c>
      <c r="T94" s="196">
        <v>0</v>
      </c>
      <c r="U94" s="196">
        <v>0.86</v>
      </c>
      <c r="V94" s="196">
        <v>0.26</v>
      </c>
      <c r="W94" s="196">
        <v>0.41</v>
      </c>
      <c r="X94" s="196">
        <v>1.56</v>
      </c>
      <c r="Y94" s="196">
        <v>0</v>
      </c>
      <c r="Z94" s="196">
        <v>5.73</v>
      </c>
      <c r="AA94" s="196">
        <v>1.76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9.34</v>
      </c>
      <c r="AS94" s="196">
        <v>10.73</v>
      </c>
      <c r="AT94" s="196">
        <v>28.58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273.37</v>
      </c>
      <c r="M95" s="196">
        <v>1.1399999999999999</v>
      </c>
      <c r="N95" s="196">
        <v>0.73</v>
      </c>
      <c r="O95" s="196">
        <v>0</v>
      </c>
      <c r="P95" s="196">
        <v>1.37</v>
      </c>
      <c r="Q95" s="196">
        <v>4.5599999999999996</v>
      </c>
      <c r="R95" s="196">
        <v>7.16</v>
      </c>
      <c r="S95" s="196">
        <v>5.22</v>
      </c>
      <c r="T95" s="196">
        <v>0</v>
      </c>
      <c r="U95" s="196">
        <v>0.86</v>
      </c>
      <c r="V95" s="196">
        <v>4.4400000000000004</v>
      </c>
      <c r="W95" s="196">
        <v>0.78</v>
      </c>
      <c r="X95" s="196">
        <v>1.56</v>
      </c>
      <c r="Y95" s="196">
        <v>0</v>
      </c>
      <c r="Z95" s="196">
        <v>56.58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9.34</v>
      </c>
      <c r="AS95" s="196">
        <v>10.73</v>
      </c>
      <c r="AT95" s="196">
        <v>28.58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273.38</v>
      </c>
      <c r="M96" s="196">
        <v>1.1399999999999999</v>
      </c>
      <c r="N96" s="196">
        <v>0.73</v>
      </c>
      <c r="O96" s="196">
        <v>0</v>
      </c>
      <c r="P96" s="196">
        <v>1.37</v>
      </c>
      <c r="Q96" s="196">
        <v>4.5599999999999996</v>
      </c>
      <c r="R96" s="196">
        <v>11.09</v>
      </c>
      <c r="S96" s="196">
        <v>5.22</v>
      </c>
      <c r="T96" s="196">
        <v>0</v>
      </c>
      <c r="U96" s="196">
        <v>0.86</v>
      </c>
      <c r="V96" s="196">
        <v>4.4400000000000004</v>
      </c>
      <c r="W96" s="196">
        <v>0.78</v>
      </c>
      <c r="X96" s="196">
        <v>1.56</v>
      </c>
      <c r="Y96" s="196">
        <v>0</v>
      </c>
      <c r="Z96" s="196">
        <v>56.58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9.34</v>
      </c>
      <c r="AS96" s="196">
        <v>10.73</v>
      </c>
      <c r="AT96" s="196">
        <v>28.58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273.38</v>
      </c>
      <c r="M97" s="196">
        <v>1.1399999999999999</v>
      </c>
      <c r="N97" s="196">
        <v>0.73</v>
      </c>
      <c r="O97" s="196">
        <v>0</v>
      </c>
      <c r="P97" s="196">
        <v>1.37</v>
      </c>
      <c r="Q97" s="196">
        <v>4.5599999999999996</v>
      </c>
      <c r="R97" s="196">
        <v>11.09</v>
      </c>
      <c r="S97" s="196">
        <v>5.22</v>
      </c>
      <c r="T97" s="196">
        <v>0</v>
      </c>
      <c r="U97" s="196">
        <v>1.56</v>
      </c>
      <c r="V97" s="196">
        <v>4.4400000000000004</v>
      </c>
      <c r="W97" s="196">
        <v>1.0900000000000001</v>
      </c>
      <c r="X97" s="196">
        <v>1.56</v>
      </c>
      <c r="Y97" s="196">
        <v>0</v>
      </c>
      <c r="Z97" s="196">
        <v>56.58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9.34</v>
      </c>
      <c r="AS97" s="196">
        <v>10.73</v>
      </c>
      <c r="AT97" s="196">
        <v>28.58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273.38</v>
      </c>
      <c r="M98" s="196">
        <v>1.1399999999999999</v>
      </c>
      <c r="N98" s="196">
        <v>0.73</v>
      </c>
      <c r="O98" s="196">
        <v>0</v>
      </c>
      <c r="P98" s="196">
        <v>1.37</v>
      </c>
      <c r="Q98" s="196">
        <v>4.5599999999999996</v>
      </c>
      <c r="R98" s="196">
        <v>11.09</v>
      </c>
      <c r="S98" s="196">
        <v>5.22</v>
      </c>
      <c r="T98" s="196">
        <v>0</v>
      </c>
      <c r="U98" s="196">
        <v>1.07</v>
      </c>
      <c r="V98" s="196">
        <v>4.4400000000000004</v>
      </c>
      <c r="W98" s="196">
        <v>0.96</v>
      </c>
      <c r="X98" s="196">
        <v>1.56</v>
      </c>
      <c r="Y98" s="196">
        <v>0</v>
      </c>
      <c r="Z98" s="196">
        <v>56.58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9.34</v>
      </c>
      <c r="AS98" s="196">
        <v>10.73</v>
      </c>
      <c r="AT98" s="196">
        <v>28.58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0.11208000000000008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0.10631749999999994</v>
      </c>
      <c r="L99">
        <f t="shared" si="0"/>
        <v>2.8567350000000045</v>
      </c>
      <c r="M99">
        <f t="shared" si="0"/>
        <v>2.7360000000000009E-2</v>
      </c>
      <c r="N99">
        <f t="shared" si="0"/>
        <v>1.7519999999999977E-2</v>
      </c>
      <c r="O99">
        <f t="shared" si="0"/>
        <v>0</v>
      </c>
      <c r="P99">
        <f t="shared" si="0"/>
        <v>3.649000000000005E-2</v>
      </c>
      <c r="Q99">
        <f t="shared" si="0"/>
        <v>4.6592500000000044E-2</v>
      </c>
      <c r="R99">
        <f t="shared" si="0"/>
        <v>8.5657499999999526E-2</v>
      </c>
      <c r="S99">
        <f t="shared" si="0"/>
        <v>4.8627500000000191E-2</v>
      </c>
      <c r="T99">
        <f t="shared" si="0"/>
        <v>0</v>
      </c>
      <c r="U99">
        <f t="shared" si="0"/>
        <v>2.0862499999999982E-2</v>
      </c>
      <c r="V99">
        <f t="shared" si="0"/>
        <v>3.610750000000007E-2</v>
      </c>
      <c r="W99">
        <f t="shared" si="0"/>
        <v>2.712500000000008E-2</v>
      </c>
      <c r="X99">
        <f t="shared" si="0"/>
        <v>0.10906500000000004</v>
      </c>
      <c r="Y99">
        <f t="shared" si="0"/>
        <v>0</v>
      </c>
      <c r="Z99">
        <f t="shared" si="0"/>
        <v>0.48163000000000022</v>
      </c>
      <c r="AA99">
        <f t="shared" si="0"/>
        <v>0.17140499999999989</v>
      </c>
      <c r="AB99">
        <f t="shared" si="0"/>
        <v>0</v>
      </c>
      <c r="AC99">
        <f t="shared" si="0"/>
        <v>8.0534999999999995E-2</v>
      </c>
      <c r="AD99">
        <f t="shared" si="0"/>
        <v>0.28467499999999996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0.18040500000000023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0.22171999999999989</v>
      </c>
      <c r="AS99">
        <f t="shared" si="0"/>
        <v>0.26055750000000022</v>
      </c>
      <c r="AT99">
        <f t="shared" si="0"/>
        <v>0.68445749999999939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-19.898</v>
      </c>
      <c r="D33" s="82">
        <v>0</v>
      </c>
      <c r="E33" s="82">
        <v>0</v>
      </c>
      <c r="F33" s="82">
        <v>-27.102</v>
      </c>
      <c r="G33" s="82">
        <v>-47</v>
      </c>
      <c r="H33" s="76"/>
      <c r="I33" s="31">
        <v>31</v>
      </c>
      <c r="J33" s="82">
        <v>19.898</v>
      </c>
      <c r="K33" s="82">
        <v>0</v>
      </c>
      <c r="L33" s="82">
        <v>0</v>
      </c>
      <c r="M33" s="82">
        <v>0</v>
      </c>
      <c r="N33" s="82">
        <v>19.898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27.102</v>
      </c>
      <c r="AF33" s="82">
        <v>0</v>
      </c>
      <c r="AG33" s="82">
        <v>0</v>
      </c>
      <c r="AH33" s="82">
        <v>0</v>
      </c>
      <c r="AI33" s="82">
        <v>27.102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19.898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-19.898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27.102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-27.102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198.98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198.98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271.02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271.02</v>
      </c>
      <c r="DF33" s="81">
        <f t="shared" si="31"/>
        <v>47</v>
      </c>
      <c r="DG33" s="81">
        <f t="shared" si="32"/>
        <v>-19.898</v>
      </c>
      <c r="DH33" s="81">
        <f t="shared" si="33"/>
        <v>0</v>
      </c>
      <c r="DI33" s="81">
        <f t="shared" si="34"/>
        <v>0</v>
      </c>
      <c r="DJ33" s="81">
        <f t="shared" si="35"/>
        <v>-27.102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-10</v>
      </c>
      <c r="D34" s="82">
        <v>0</v>
      </c>
      <c r="E34" s="82">
        <v>0</v>
      </c>
      <c r="F34" s="82">
        <v>-64</v>
      </c>
      <c r="G34" s="82">
        <v>-74</v>
      </c>
      <c r="H34" s="76"/>
      <c r="I34" s="31">
        <v>32</v>
      </c>
      <c r="J34" s="82">
        <v>10</v>
      </c>
      <c r="K34" s="82">
        <v>0</v>
      </c>
      <c r="L34" s="82">
        <v>0</v>
      </c>
      <c r="M34" s="82">
        <v>0</v>
      </c>
      <c r="N34" s="82">
        <v>10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64</v>
      </c>
      <c r="AF34" s="82">
        <v>0</v>
      </c>
      <c r="AG34" s="82">
        <v>0</v>
      </c>
      <c r="AH34" s="82">
        <v>0</v>
      </c>
      <c r="AI34" s="82">
        <v>64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64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-64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640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640</v>
      </c>
      <c r="DF34" s="81">
        <f t="shared" si="31"/>
        <v>74</v>
      </c>
      <c r="DG34" s="81">
        <f t="shared" si="32"/>
        <v>-10</v>
      </c>
      <c r="DH34" s="81">
        <f t="shared" si="33"/>
        <v>0</v>
      </c>
      <c r="DI34" s="81">
        <f t="shared" si="34"/>
        <v>0</v>
      </c>
      <c r="DJ34" s="81">
        <f t="shared" si="35"/>
        <v>-64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-45</v>
      </c>
      <c r="D35" s="82">
        <v>0</v>
      </c>
      <c r="E35" s="82">
        <v>0</v>
      </c>
      <c r="F35" s="82">
        <v>-35.231999999999999</v>
      </c>
      <c r="G35" s="82">
        <v>-80.231999999999999</v>
      </c>
      <c r="H35" s="76"/>
      <c r="I35" s="31">
        <v>33</v>
      </c>
      <c r="J35" s="82">
        <v>45</v>
      </c>
      <c r="K35" s="82">
        <v>0</v>
      </c>
      <c r="L35" s="82">
        <v>0</v>
      </c>
      <c r="M35" s="82">
        <v>0</v>
      </c>
      <c r="N35" s="82">
        <v>45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35.231999999999999</v>
      </c>
      <c r="AF35" s="82">
        <v>0</v>
      </c>
      <c r="AG35" s="82">
        <v>0</v>
      </c>
      <c r="AH35" s="82">
        <v>0</v>
      </c>
      <c r="AI35" s="82">
        <v>35.231999999999999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35.231999999999999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-35.231999999999999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352.32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352.32</v>
      </c>
      <c r="DF35" s="81">
        <f t="shared" si="31"/>
        <v>80.231999999999999</v>
      </c>
      <c r="DG35" s="81">
        <f t="shared" si="32"/>
        <v>-45</v>
      </c>
      <c r="DH35" s="81">
        <f t="shared" si="33"/>
        <v>0</v>
      </c>
      <c r="DI35" s="81">
        <f t="shared" si="34"/>
        <v>0</v>
      </c>
      <c r="DJ35" s="81">
        <f t="shared" si="35"/>
        <v>-35.231999999999999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-20</v>
      </c>
      <c r="D36" s="82">
        <v>0</v>
      </c>
      <c r="E36" s="82">
        <v>0</v>
      </c>
      <c r="F36" s="82">
        <v>0</v>
      </c>
      <c r="G36" s="82">
        <v>-20</v>
      </c>
      <c r="H36" s="76"/>
      <c r="I36" s="31">
        <v>34</v>
      </c>
      <c r="J36" s="82">
        <v>20</v>
      </c>
      <c r="K36" s="82">
        <v>0</v>
      </c>
      <c r="L36" s="82">
        <v>0</v>
      </c>
      <c r="M36" s="82">
        <v>0</v>
      </c>
      <c r="N36" s="82">
        <v>20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20</v>
      </c>
      <c r="DG36" s="81">
        <f t="shared" si="32"/>
        <v>-20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-32.54</v>
      </c>
      <c r="D52" s="82">
        <v>0</v>
      </c>
      <c r="E52" s="82">
        <v>0</v>
      </c>
      <c r="F52" s="82">
        <v>0</v>
      </c>
      <c r="G52" s="82">
        <v>-32.54</v>
      </c>
      <c r="H52" s="76"/>
      <c r="I52" s="31">
        <v>50</v>
      </c>
      <c r="J52" s="82">
        <v>32.54</v>
      </c>
      <c r="K52" s="82">
        <v>0</v>
      </c>
      <c r="L52" s="82">
        <v>0</v>
      </c>
      <c r="M52" s="82">
        <v>27.46</v>
      </c>
      <c r="N52" s="82">
        <v>60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-27.46</v>
      </c>
      <c r="AG52" s="82">
        <v>0</v>
      </c>
      <c r="AH52" s="82">
        <v>0</v>
      </c>
      <c r="AI52" s="82">
        <v>-27.46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32.54</v>
      </c>
      <c r="AV52" s="83">
        <f t="shared" si="13"/>
        <v>0</v>
      </c>
      <c r="AW52" s="83">
        <f t="shared" si="13"/>
        <v>0</v>
      </c>
      <c r="AX52" s="83">
        <f t="shared" si="13"/>
        <v>27.46</v>
      </c>
      <c r="AY52" s="83">
        <f t="shared" si="14"/>
        <v>-60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325.39999999999998</v>
      </c>
      <c r="CF52" s="80">
        <f t="shared" si="5"/>
        <v>0</v>
      </c>
      <c r="CG52" s="80">
        <f t="shared" si="5"/>
        <v>0</v>
      </c>
      <c r="CH52" s="80">
        <f t="shared" si="5"/>
        <v>274.60000000000002</v>
      </c>
      <c r="CI52" s="80">
        <f t="shared" si="24"/>
        <v>600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32.54</v>
      </c>
      <c r="DG52" s="81">
        <f t="shared" si="32"/>
        <v>-60</v>
      </c>
      <c r="DH52" s="81">
        <f t="shared" si="33"/>
        <v>0</v>
      </c>
      <c r="DI52" s="81">
        <f t="shared" si="34"/>
        <v>0</v>
      </c>
      <c r="DJ52" s="81">
        <f t="shared" si="35"/>
        <v>27.46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-26</v>
      </c>
      <c r="D53" s="82">
        <v>0</v>
      </c>
      <c r="E53" s="82">
        <v>0</v>
      </c>
      <c r="F53" s="82">
        <v>0</v>
      </c>
      <c r="G53" s="82">
        <v>-26</v>
      </c>
      <c r="H53" s="76"/>
      <c r="I53" s="31">
        <v>51</v>
      </c>
      <c r="J53" s="82">
        <v>26</v>
      </c>
      <c r="K53" s="82">
        <v>0</v>
      </c>
      <c r="L53" s="82">
        <v>0</v>
      </c>
      <c r="M53" s="82">
        <v>49</v>
      </c>
      <c r="N53" s="82">
        <v>75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-49</v>
      </c>
      <c r="AG53" s="82">
        <v>0</v>
      </c>
      <c r="AH53" s="82">
        <v>0</v>
      </c>
      <c r="AI53" s="82">
        <v>-49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26</v>
      </c>
      <c r="AV53" s="83">
        <f t="shared" si="13"/>
        <v>0</v>
      </c>
      <c r="AW53" s="83">
        <f t="shared" si="13"/>
        <v>0</v>
      </c>
      <c r="AX53" s="83">
        <f t="shared" si="13"/>
        <v>49</v>
      </c>
      <c r="AY53" s="83">
        <f t="shared" si="14"/>
        <v>-75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260</v>
      </c>
      <c r="CF53" s="80">
        <f t="shared" si="5"/>
        <v>0</v>
      </c>
      <c r="CG53" s="80">
        <f t="shared" si="5"/>
        <v>0</v>
      </c>
      <c r="CH53" s="80">
        <f t="shared" si="5"/>
        <v>490</v>
      </c>
      <c r="CI53" s="80">
        <f t="shared" si="24"/>
        <v>750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26</v>
      </c>
      <c r="DG53" s="81">
        <f t="shared" si="32"/>
        <v>-75</v>
      </c>
      <c r="DH53" s="81">
        <f t="shared" si="33"/>
        <v>0</v>
      </c>
      <c r="DI53" s="81">
        <f t="shared" si="34"/>
        <v>0</v>
      </c>
      <c r="DJ53" s="81">
        <f t="shared" si="35"/>
        <v>49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-65</v>
      </c>
      <c r="D69" s="82">
        <v>0</v>
      </c>
      <c r="E69" s="82">
        <v>0</v>
      </c>
      <c r="F69" s="82">
        <v>0</v>
      </c>
      <c r="G69" s="82">
        <v>-65</v>
      </c>
      <c r="H69" s="76"/>
      <c r="I69" s="31">
        <v>67</v>
      </c>
      <c r="J69" s="82">
        <v>65</v>
      </c>
      <c r="K69" s="82">
        <v>0</v>
      </c>
      <c r="L69" s="82">
        <v>0</v>
      </c>
      <c r="M69" s="82">
        <v>0</v>
      </c>
      <c r="N69" s="82">
        <v>65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65</v>
      </c>
      <c r="DG69" s="81">
        <f t="shared" si="60"/>
        <v>-65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-40</v>
      </c>
      <c r="D70" s="82">
        <v>0</v>
      </c>
      <c r="E70" s="82">
        <v>0</v>
      </c>
      <c r="F70" s="82">
        <v>0</v>
      </c>
      <c r="G70" s="82">
        <v>-40</v>
      </c>
      <c r="H70" s="76"/>
      <c r="I70" s="31">
        <v>68</v>
      </c>
      <c r="J70" s="82">
        <v>40</v>
      </c>
      <c r="K70" s="82">
        <v>0</v>
      </c>
      <c r="L70" s="82">
        <v>0</v>
      </c>
      <c r="M70" s="82">
        <v>0</v>
      </c>
      <c r="N70" s="82">
        <v>40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40</v>
      </c>
      <c r="DG70" s="81">
        <f t="shared" si="60"/>
        <v>-40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-20</v>
      </c>
      <c r="D71" s="82">
        <v>0</v>
      </c>
      <c r="E71" s="82">
        <v>0</v>
      </c>
      <c r="F71" s="82">
        <v>0</v>
      </c>
      <c r="G71" s="82">
        <v>-20</v>
      </c>
      <c r="H71" s="76"/>
      <c r="I71" s="31">
        <v>69</v>
      </c>
      <c r="J71" s="82">
        <v>20</v>
      </c>
      <c r="K71" s="82">
        <v>0</v>
      </c>
      <c r="L71" s="82">
        <v>0</v>
      </c>
      <c r="M71" s="82">
        <v>0</v>
      </c>
      <c r="N71" s="82">
        <v>20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20</v>
      </c>
      <c r="DG71" s="81">
        <f t="shared" si="60"/>
        <v>-20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</v>
      </c>
      <c r="D73" s="82">
        <v>0</v>
      </c>
      <c r="E73" s="82">
        <v>0</v>
      </c>
      <c r="F73" s="82">
        <v>-2.6030000000000002</v>
      </c>
      <c r="G73" s="82">
        <v>-12.603</v>
      </c>
      <c r="H73" s="76"/>
      <c r="I73" s="31">
        <v>71</v>
      </c>
      <c r="J73" s="82">
        <v>10</v>
      </c>
      <c r="K73" s="82">
        <v>0</v>
      </c>
      <c r="L73" s="82">
        <v>0</v>
      </c>
      <c r="M73" s="82">
        <v>0</v>
      </c>
      <c r="N73" s="82">
        <v>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2.6030000000000002</v>
      </c>
      <c r="AF73" s="82">
        <v>0</v>
      </c>
      <c r="AG73" s="82">
        <v>0</v>
      </c>
      <c r="AH73" s="82">
        <v>0</v>
      </c>
      <c r="AI73" s="82">
        <v>2.6030000000000002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2.6030000000000002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-2.6030000000000002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26.03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26.03</v>
      </c>
      <c r="DF73" s="81">
        <f t="shared" si="59"/>
        <v>12.603</v>
      </c>
      <c r="DG73" s="81">
        <f t="shared" si="60"/>
        <v>-10</v>
      </c>
      <c r="DH73" s="81">
        <f t="shared" si="61"/>
        <v>0</v>
      </c>
      <c r="DI73" s="81">
        <f t="shared" si="62"/>
        <v>0</v>
      </c>
      <c r="DJ73" s="81">
        <f t="shared" si="63"/>
        <v>-2.6030000000000002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-10</v>
      </c>
      <c r="D74" s="82">
        <v>0</v>
      </c>
      <c r="E74" s="82">
        <v>0</v>
      </c>
      <c r="F74" s="82">
        <v>-2.738</v>
      </c>
      <c r="G74" s="82">
        <v>-12.738</v>
      </c>
      <c r="H74" s="76"/>
      <c r="I74" s="31">
        <v>72</v>
      </c>
      <c r="J74" s="82">
        <v>10</v>
      </c>
      <c r="K74" s="82">
        <v>0</v>
      </c>
      <c r="L74" s="82">
        <v>0</v>
      </c>
      <c r="M74" s="82">
        <v>0</v>
      </c>
      <c r="N74" s="82">
        <v>10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2.738</v>
      </c>
      <c r="AF74" s="82">
        <v>0</v>
      </c>
      <c r="AG74" s="82">
        <v>0</v>
      </c>
      <c r="AH74" s="82">
        <v>0</v>
      </c>
      <c r="AI74" s="82">
        <v>2.738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2.738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-2.738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27.38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27.38</v>
      </c>
      <c r="DF74" s="81">
        <f t="shared" si="59"/>
        <v>12.738</v>
      </c>
      <c r="DG74" s="81">
        <f t="shared" si="60"/>
        <v>-10</v>
      </c>
      <c r="DH74" s="81">
        <f t="shared" si="61"/>
        <v>0</v>
      </c>
      <c r="DI74" s="81">
        <f t="shared" si="62"/>
        <v>0</v>
      </c>
      <c r="DJ74" s="81">
        <f t="shared" si="63"/>
        <v>-2.738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-5</v>
      </c>
      <c r="D75" s="82">
        <v>0</v>
      </c>
      <c r="E75" s="82">
        <v>0</v>
      </c>
      <c r="F75" s="82">
        <v>-9.8140000000000001</v>
      </c>
      <c r="G75" s="82">
        <v>-14.814</v>
      </c>
      <c r="H75" s="76"/>
      <c r="I75" s="31">
        <v>73</v>
      </c>
      <c r="J75" s="82">
        <v>5</v>
      </c>
      <c r="K75" s="82">
        <v>0</v>
      </c>
      <c r="L75" s="82">
        <v>0</v>
      </c>
      <c r="M75" s="82">
        <v>0</v>
      </c>
      <c r="N75" s="82">
        <v>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9.8140000000000001</v>
      </c>
      <c r="AF75" s="82">
        <v>0</v>
      </c>
      <c r="AG75" s="82">
        <v>0</v>
      </c>
      <c r="AH75" s="82">
        <v>0</v>
      </c>
      <c r="AI75" s="82">
        <v>9.8140000000000001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9.8140000000000001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-9.8140000000000001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98.14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98.14</v>
      </c>
      <c r="DF75" s="81">
        <f t="shared" si="59"/>
        <v>14.814</v>
      </c>
      <c r="DG75" s="81">
        <f t="shared" si="60"/>
        <v>-5</v>
      </c>
      <c r="DH75" s="81">
        <f t="shared" si="61"/>
        <v>0</v>
      </c>
      <c r="DI75" s="81">
        <f t="shared" si="62"/>
        <v>0</v>
      </c>
      <c r="DJ75" s="81">
        <f t="shared" si="63"/>
        <v>-9.8140000000000001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-10</v>
      </c>
      <c r="D76" s="82">
        <v>0</v>
      </c>
      <c r="E76" s="82">
        <v>0</v>
      </c>
      <c r="F76" s="82">
        <v>-8.2210000000000001</v>
      </c>
      <c r="G76" s="82">
        <v>-18.221</v>
      </c>
      <c r="H76" s="76"/>
      <c r="I76" s="31">
        <v>74</v>
      </c>
      <c r="J76" s="82">
        <v>10</v>
      </c>
      <c r="K76" s="82">
        <v>0</v>
      </c>
      <c r="L76" s="82">
        <v>0</v>
      </c>
      <c r="M76" s="82">
        <v>0</v>
      </c>
      <c r="N76" s="82">
        <v>10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8.2210000000000001</v>
      </c>
      <c r="AF76" s="82">
        <v>0</v>
      </c>
      <c r="AG76" s="82">
        <v>0</v>
      </c>
      <c r="AH76" s="82">
        <v>0</v>
      </c>
      <c r="AI76" s="82">
        <v>8.2210000000000001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8.2210000000000001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-8.2210000000000001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82.210000000000008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82.210000000000008</v>
      </c>
      <c r="DF76" s="81">
        <f t="shared" si="59"/>
        <v>18.221</v>
      </c>
      <c r="DG76" s="81">
        <f t="shared" si="60"/>
        <v>-10</v>
      </c>
      <c r="DH76" s="81">
        <f t="shared" si="61"/>
        <v>0</v>
      </c>
      <c r="DI76" s="81">
        <f t="shared" si="62"/>
        <v>0</v>
      </c>
      <c r="DJ76" s="81">
        <f t="shared" si="63"/>
        <v>-8.2210000000000001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-15</v>
      </c>
      <c r="D77" s="82">
        <v>0</v>
      </c>
      <c r="E77" s="82">
        <v>0</v>
      </c>
      <c r="F77" s="82">
        <v>-14.603</v>
      </c>
      <c r="G77" s="82">
        <v>-29.603000000000002</v>
      </c>
      <c r="H77" s="76"/>
      <c r="I77" s="31">
        <v>75</v>
      </c>
      <c r="J77" s="82">
        <v>15</v>
      </c>
      <c r="K77" s="82">
        <v>0</v>
      </c>
      <c r="L77" s="82">
        <v>0</v>
      </c>
      <c r="M77" s="82">
        <v>0</v>
      </c>
      <c r="N77" s="82">
        <v>15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14.603</v>
      </c>
      <c r="AF77" s="82">
        <v>0</v>
      </c>
      <c r="AG77" s="82">
        <v>0</v>
      </c>
      <c r="AH77" s="82">
        <v>0</v>
      </c>
      <c r="AI77" s="82">
        <v>14.603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14.603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-14.603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146.03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146.03</v>
      </c>
      <c r="DF77" s="81">
        <f t="shared" si="59"/>
        <v>29.603000000000002</v>
      </c>
      <c r="DG77" s="81">
        <f t="shared" si="60"/>
        <v>-15</v>
      </c>
      <c r="DH77" s="81">
        <f t="shared" si="61"/>
        <v>0</v>
      </c>
      <c r="DI77" s="81">
        <f t="shared" si="62"/>
        <v>0</v>
      </c>
      <c r="DJ77" s="81">
        <f t="shared" si="63"/>
        <v>-14.603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-25</v>
      </c>
      <c r="D78" s="82">
        <v>0</v>
      </c>
      <c r="E78" s="82">
        <v>0</v>
      </c>
      <c r="F78" s="82">
        <v>-28.431000000000001</v>
      </c>
      <c r="G78" s="82">
        <v>-53.430999999999997</v>
      </c>
      <c r="H78" s="76"/>
      <c r="I78" s="31">
        <v>76</v>
      </c>
      <c r="J78" s="82">
        <v>25</v>
      </c>
      <c r="K78" s="82">
        <v>0</v>
      </c>
      <c r="L78" s="82">
        <v>0</v>
      </c>
      <c r="M78" s="82">
        <v>0</v>
      </c>
      <c r="N78" s="82">
        <v>25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28.431000000000001</v>
      </c>
      <c r="AF78" s="82">
        <v>0</v>
      </c>
      <c r="AG78" s="82">
        <v>0</v>
      </c>
      <c r="AH78" s="82">
        <v>0</v>
      </c>
      <c r="AI78" s="82">
        <v>28.431000000000001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28.431000000000001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-28.431000000000001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284.31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284.31</v>
      </c>
      <c r="DF78" s="81">
        <f t="shared" si="59"/>
        <v>53.430999999999997</v>
      </c>
      <c r="DG78" s="81">
        <f t="shared" si="60"/>
        <v>-25</v>
      </c>
      <c r="DH78" s="81">
        <f t="shared" si="61"/>
        <v>0</v>
      </c>
      <c r="DI78" s="81">
        <f t="shared" si="62"/>
        <v>0</v>
      </c>
      <c r="DJ78" s="81">
        <f t="shared" si="63"/>
        <v>-28.431000000000001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-16.244</v>
      </c>
      <c r="G79" s="82">
        <v>-16.244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16.244</v>
      </c>
      <c r="AF79" s="82">
        <v>0</v>
      </c>
      <c r="AG79" s="82">
        <v>0</v>
      </c>
      <c r="AH79" s="82">
        <v>0</v>
      </c>
      <c r="AI79" s="82">
        <v>16.244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16.244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-16.244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162.44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162.44</v>
      </c>
      <c r="DF79" s="81">
        <f t="shared" si="59"/>
        <v>16.244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-16.244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-16.928000000000001</v>
      </c>
      <c r="G82" s="82">
        <v>-16.928000000000001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16.928000000000001</v>
      </c>
      <c r="AF82" s="82">
        <v>0</v>
      </c>
      <c r="AG82" s="82">
        <v>0</v>
      </c>
      <c r="AH82" s="82">
        <v>0</v>
      </c>
      <c r="AI82" s="82">
        <v>16.928000000000001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16.928000000000001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-16.928000000000001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169.28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169.28</v>
      </c>
      <c r="DF82" s="81">
        <f t="shared" si="59"/>
        <v>16.928000000000001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-16.928000000000001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-110</v>
      </c>
      <c r="D83" s="82">
        <v>0</v>
      </c>
      <c r="E83" s="82">
        <v>0</v>
      </c>
      <c r="F83" s="82">
        <v>-55.944000000000003</v>
      </c>
      <c r="G83" s="82">
        <v>-165.94399999999999</v>
      </c>
      <c r="H83" s="76"/>
      <c r="I83" s="31">
        <v>81</v>
      </c>
      <c r="J83" s="82">
        <v>110</v>
      </c>
      <c r="K83" s="82">
        <v>0</v>
      </c>
      <c r="L83" s="82">
        <v>0</v>
      </c>
      <c r="M83" s="82">
        <v>0</v>
      </c>
      <c r="N83" s="82">
        <v>110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55.944000000000003</v>
      </c>
      <c r="AF83" s="82">
        <v>0</v>
      </c>
      <c r="AG83" s="82">
        <v>0</v>
      </c>
      <c r="AH83" s="82">
        <v>0</v>
      </c>
      <c r="AI83" s="82">
        <v>55.944000000000003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55.944000000000003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-55.944000000000003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559.44000000000005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559.44000000000005</v>
      </c>
      <c r="DF83" s="81">
        <f t="shared" si="59"/>
        <v>165.94400000000002</v>
      </c>
      <c r="DG83" s="81">
        <f t="shared" si="60"/>
        <v>-110</v>
      </c>
      <c r="DH83" s="81">
        <f t="shared" si="61"/>
        <v>0</v>
      </c>
      <c r="DI83" s="81">
        <f t="shared" si="62"/>
        <v>0</v>
      </c>
      <c r="DJ83" s="81">
        <f t="shared" si="63"/>
        <v>-55.944000000000003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-120</v>
      </c>
      <c r="D84" s="82">
        <v>0</v>
      </c>
      <c r="E84" s="82">
        <v>0</v>
      </c>
      <c r="F84" s="82">
        <v>-80.992000000000004</v>
      </c>
      <c r="G84" s="82">
        <v>-200.99199999999999</v>
      </c>
      <c r="H84" s="76"/>
      <c r="I84" s="31">
        <v>82</v>
      </c>
      <c r="J84" s="82">
        <v>120</v>
      </c>
      <c r="K84" s="82">
        <v>0</v>
      </c>
      <c r="L84" s="82">
        <v>0</v>
      </c>
      <c r="M84" s="82">
        <v>0</v>
      </c>
      <c r="N84" s="82">
        <v>120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80.992000000000004</v>
      </c>
      <c r="AF84" s="82">
        <v>0</v>
      </c>
      <c r="AG84" s="82">
        <v>0</v>
      </c>
      <c r="AH84" s="82">
        <v>0</v>
      </c>
      <c r="AI84" s="82">
        <v>80.992000000000004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120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-120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80.992000000000004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-80.992000000000004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1200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1200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809.92000000000007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809.92000000000007</v>
      </c>
      <c r="DF84" s="81">
        <f t="shared" si="59"/>
        <v>200.99200000000002</v>
      </c>
      <c r="DG84" s="81">
        <f t="shared" si="60"/>
        <v>-120</v>
      </c>
      <c r="DH84" s="81">
        <f t="shared" si="61"/>
        <v>0</v>
      </c>
      <c r="DI84" s="81">
        <f t="shared" si="62"/>
        <v>0</v>
      </c>
      <c r="DJ84" s="81">
        <f t="shared" si="63"/>
        <v>-80.992000000000004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-137.48500000000001</v>
      </c>
      <c r="D85" s="82">
        <v>0</v>
      </c>
      <c r="E85" s="82">
        <v>0</v>
      </c>
      <c r="F85" s="82">
        <v>-109.515</v>
      </c>
      <c r="G85" s="82">
        <v>-247</v>
      </c>
      <c r="H85" s="76"/>
      <c r="I85" s="31">
        <v>83</v>
      </c>
      <c r="J85" s="82">
        <v>137.48500000000001</v>
      </c>
      <c r="K85" s="82">
        <v>0</v>
      </c>
      <c r="L85" s="82">
        <v>0</v>
      </c>
      <c r="M85" s="82">
        <v>0</v>
      </c>
      <c r="N85" s="82">
        <v>137.48500000000001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109.515</v>
      </c>
      <c r="AF85" s="82">
        <v>0</v>
      </c>
      <c r="AG85" s="82">
        <v>0</v>
      </c>
      <c r="AH85" s="82">
        <v>0</v>
      </c>
      <c r="AI85" s="82">
        <v>109.515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137.48500000000001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-137.48500000000001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109.515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-109.515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1374.8500000000001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1374.8500000000001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1095.1500000000001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1095.1500000000001</v>
      </c>
      <c r="DF85" s="81">
        <f t="shared" si="59"/>
        <v>247</v>
      </c>
      <c r="DG85" s="81">
        <f t="shared" si="60"/>
        <v>-137.48500000000001</v>
      </c>
      <c r="DH85" s="81">
        <f t="shared" si="61"/>
        <v>0</v>
      </c>
      <c r="DI85" s="81">
        <f t="shared" si="62"/>
        <v>0</v>
      </c>
      <c r="DJ85" s="81">
        <f t="shared" si="63"/>
        <v>-109.515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-27</v>
      </c>
      <c r="D86" s="82">
        <v>0</v>
      </c>
      <c r="E86" s="82">
        <v>0</v>
      </c>
      <c r="F86" s="82">
        <v>0</v>
      </c>
      <c r="G86" s="82">
        <v>-27</v>
      </c>
      <c r="H86" s="76"/>
      <c r="I86" s="31">
        <v>84</v>
      </c>
      <c r="J86" s="82">
        <v>27</v>
      </c>
      <c r="K86" s="82">
        <v>0</v>
      </c>
      <c r="L86" s="82">
        <v>0</v>
      </c>
      <c r="M86" s="82">
        <v>0</v>
      </c>
      <c r="N86" s="82">
        <v>27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27</v>
      </c>
      <c r="DG86" s="81">
        <f t="shared" si="60"/>
        <v>-27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-37</v>
      </c>
      <c r="D87" s="82">
        <v>0</v>
      </c>
      <c r="E87" s="82">
        <v>0</v>
      </c>
      <c r="F87" s="82">
        <v>0</v>
      </c>
      <c r="G87" s="82">
        <v>-37</v>
      </c>
      <c r="H87" s="76"/>
      <c r="I87" s="31">
        <v>85</v>
      </c>
      <c r="J87" s="82">
        <v>37</v>
      </c>
      <c r="K87" s="82">
        <v>0</v>
      </c>
      <c r="L87" s="82">
        <v>0</v>
      </c>
      <c r="M87" s="82">
        <v>0</v>
      </c>
      <c r="N87" s="82">
        <v>37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370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370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37</v>
      </c>
      <c r="DG87" s="81">
        <f t="shared" si="60"/>
        <v>-37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-47</v>
      </c>
      <c r="D88" s="82">
        <v>0</v>
      </c>
      <c r="E88" s="82">
        <v>0</v>
      </c>
      <c r="F88" s="82">
        <v>0</v>
      </c>
      <c r="G88" s="82">
        <v>-47</v>
      </c>
      <c r="H88" s="76"/>
      <c r="I88" s="31">
        <v>86</v>
      </c>
      <c r="J88" s="82">
        <v>47</v>
      </c>
      <c r="K88" s="82">
        <v>0</v>
      </c>
      <c r="L88" s="82">
        <v>0</v>
      </c>
      <c r="M88" s="82">
        <v>0</v>
      </c>
      <c r="N88" s="82">
        <v>47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47</v>
      </c>
      <c r="DG88" s="81">
        <f t="shared" si="60"/>
        <v>-47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-52</v>
      </c>
      <c r="D89" s="82">
        <v>0</v>
      </c>
      <c r="E89" s="82">
        <v>0</v>
      </c>
      <c r="F89" s="82">
        <v>0</v>
      </c>
      <c r="G89" s="82">
        <v>-52</v>
      </c>
      <c r="H89" s="76"/>
      <c r="I89" s="31">
        <v>87</v>
      </c>
      <c r="J89" s="82">
        <v>52</v>
      </c>
      <c r="K89" s="82">
        <v>0</v>
      </c>
      <c r="L89" s="82">
        <v>0</v>
      </c>
      <c r="M89" s="82">
        <v>0</v>
      </c>
      <c r="N89" s="82">
        <v>52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52</v>
      </c>
      <c r="DG89" s="81">
        <f t="shared" si="60"/>
        <v>-52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0.22098075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1.9115000000000004E-2</v>
      </c>
      <c r="AY99" s="87">
        <f t="shared" si="65"/>
        <v>-0.24009575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0.11809175000000001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-0.11809175000000001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0.22098074999999998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1.9115E-2</v>
      </c>
      <c r="CI99" s="89">
        <f t="shared" si="70"/>
        <v>0.24009575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0.11809175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0.11809175</v>
      </c>
      <c r="DE99" s="86"/>
      <c r="DF99" s="81">
        <f t="shared" si="59"/>
        <v>0.3390725</v>
      </c>
      <c r="DG99" s="81">
        <f t="shared" si="60"/>
        <v>-0.24009575</v>
      </c>
      <c r="DH99" s="81">
        <f t="shared" si="61"/>
        <v>0</v>
      </c>
      <c r="DI99" s="81">
        <f t="shared" si="62"/>
        <v>0</v>
      </c>
      <c r="DJ99" s="81">
        <f t="shared" si="63"/>
        <v>-9.8976750000000002E-2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337.74400000000003</v>
      </c>
      <c r="I3" s="178">
        <f ca="1">INDIRECT("BRPL_EOD!" &amp; $V$3 &amp; X3)</f>
        <v>259.06</v>
      </c>
      <c r="J3" s="176">
        <f ca="1">INDIRECT("BYPL_EOD!" &amp; $V$3 &amp; X3)</f>
        <v>76.760000000000005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337.74</v>
      </c>
      <c r="N3" s="175">
        <f ca="1">INDIRECT("BRPL_ISGS_exbus!" &amp; $V$3 &amp; X3)</f>
        <v>259.06306815893885</v>
      </c>
      <c r="O3" s="176">
        <f ca="1">INDIRECT("BYPL_ISGS_exbus!" &amp; $V$3 &amp; X3)</f>
        <v>76.76090910167585</v>
      </c>
      <c r="P3" s="176">
        <f ca="1">INDIRECT("TPDDL_ISGS_exbus!" &amp; $V$3 &amp; X3)</f>
        <v>1.920022739385326</v>
      </c>
      <c r="Q3" s="176">
        <f ca="1">INDIRECT("NDMC_ISGS_exbus!" &amp; $V$3 &amp; X3)</f>
        <v>0</v>
      </c>
      <c r="R3" s="177">
        <f ca="1">SUM(N3:Q3)</f>
        <v>337.74400000000003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337.74400000000003</v>
      </c>
      <c r="I4" s="183">
        <f t="shared" ref="I4:I67" ca="1" si="5">INDIRECT("BRPL_EOD!" &amp; $V$3 &amp; X4)</f>
        <v>259.06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337.74</v>
      </c>
      <c r="N4" s="179">
        <f t="shared" ref="N4:N67" ca="1" si="10">INDIRECT("BRPL_ISGS_exbus!" &amp; $V$3 &amp; X4)</f>
        <v>259.06306815893885</v>
      </c>
      <c r="O4" s="180">
        <f t="shared" ref="O4:O67" ca="1" si="11">INDIRECT("BYPL_ISGS_exbus!" &amp; $V$3 &amp; X4)</f>
        <v>76.76090910167585</v>
      </c>
      <c r="P4" s="180">
        <f t="shared" ref="P4:P67" ca="1" si="12">INDIRECT("TPDDL_ISGS_exbus!" &amp; $V$3 &amp; X4)</f>
        <v>1.920022739385326</v>
      </c>
      <c r="Q4" s="180">
        <f t="shared" ref="Q4:Q67" ca="1" si="13">INDIRECT("NDMC_ISGS_exbus!" &amp; $V$3 &amp; X4)</f>
        <v>0</v>
      </c>
      <c r="R4" s="181">
        <f t="shared" ref="R4:R67" ca="1" si="14">SUM(N4:Q4)</f>
        <v>337.74400000000003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337.74400000000003</v>
      </c>
      <c r="I5" s="183">
        <f t="shared" ca="1" si="5"/>
        <v>259.06</v>
      </c>
      <c r="J5" s="180">
        <f t="shared" ca="1" si="6"/>
        <v>76.760000000000005</v>
      </c>
      <c r="K5" s="180">
        <f t="shared" ca="1" si="7"/>
        <v>1.92</v>
      </c>
      <c r="L5" s="180">
        <f t="shared" ca="1" si="8"/>
        <v>0</v>
      </c>
      <c r="M5" s="181">
        <f t="shared" ca="1" si="9"/>
        <v>337.74</v>
      </c>
      <c r="N5" s="179">
        <f t="shared" ca="1" si="10"/>
        <v>259.06306815893885</v>
      </c>
      <c r="O5" s="180">
        <f t="shared" ca="1" si="11"/>
        <v>76.76090910167585</v>
      </c>
      <c r="P5" s="180">
        <f t="shared" ca="1" si="12"/>
        <v>1.920022739385326</v>
      </c>
      <c r="Q5" s="180">
        <f t="shared" ca="1" si="13"/>
        <v>0</v>
      </c>
      <c r="R5" s="181">
        <f t="shared" ca="1" si="14"/>
        <v>337.74400000000003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337.74400000000003</v>
      </c>
      <c r="I6" s="183">
        <f t="shared" ca="1" si="5"/>
        <v>259.06</v>
      </c>
      <c r="J6" s="180">
        <f t="shared" ca="1" si="6"/>
        <v>76.760000000000005</v>
      </c>
      <c r="K6" s="180">
        <f t="shared" ca="1" si="7"/>
        <v>1.92</v>
      </c>
      <c r="L6" s="180">
        <f t="shared" ca="1" si="8"/>
        <v>0</v>
      </c>
      <c r="M6" s="181">
        <f t="shared" ca="1" si="9"/>
        <v>337.74</v>
      </c>
      <c r="N6" s="179">
        <f t="shared" ca="1" si="10"/>
        <v>259.06306815893885</v>
      </c>
      <c r="O6" s="180">
        <f t="shared" ca="1" si="11"/>
        <v>76.76090910167585</v>
      </c>
      <c r="P6" s="180">
        <f t="shared" ca="1" si="12"/>
        <v>1.920022739385326</v>
      </c>
      <c r="Q6" s="180">
        <f t="shared" ca="1" si="13"/>
        <v>0</v>
      </c>
      <c r="R6" s="181">
        <f t="shared" ca="1" si="14"/>
        <v>337.74400000000003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337.74400000000003</v>
      </c>
      <c r="I7" s="183">
        <f t="shared" ca="1" si="5"/>
        <v>259.06</v>
      </c>
      <c r="J7" s="180">
        <f t="shared" ca="1" si="6"/>
        <v>76.760000000000005</v>
      </c>
      <c r="K7" s="180">
        <f t="shared" ca="1" si="7"/>
        <v>1.92</v>
      </c>
      <c r="L7" s="180">
        <f t="shared" ca="1" si="8"/>
        <v>0</v>
      </c>
      <c r="M7" s="181">
        <f t="shared" ca="1" si="9"/>
        <v>337.74</v>
      </c>
      <c r="N7" s="179">
        <f t="shared" ca="1" si="10"/>
        <v>259.06306815893885</v>
      </c>
      <c r="O7" s="180">
        <f t="shared" ca="1" si="11"/>
        <v>76.76090910167585</v>
      </c>
      <c r="P7" s="180">
        <f t="shared" ca="1" si="12"/>
        <v>1.920022739385326</v>
      </c>
      <c r="Q7" s="180">
        <f t="shared" ca="1" si="13"/>
        <v>0</v>
      </c>
      <c r="R7" s="181">
        <f t="shared" ca="1" si="14"/>
        <v>337.74400000000003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337.74400000000003</v>
      </c>
      <c r="I8" s="183">
        <f t="shared" ca="1" si="5"/>
        <v>259.06</v>
      </c>
      <c r="J8" s="180">
        <f t="shared" ca="1" si="6"/>
        <v>76.760000000000005</v>
      </c>
      <c r="K8" s="180">
        <f t="shared" ca="1" si="7"/>
        <v>1.92</v>
      </c>
      <c r="L8" s="180">
        <f t="shared" ca="1" si="8"/>
        <v>0</v>
      </c>
      <c r="M8" s="181">
        <f t="shared" ca="1" si="9"/>
        <v>337.74</v>
      </c>
      <c r="N8" s="179">
        <f t="shared" ca="1" si="10"/>
        <v>259.06306815893885</v>
      </c>
      <c r="O8" s="180">
        <f t="shared" ca="1" si="11"/>
        <v>76.76090910167585</v>
      </c>
      <c r="P8" s="180">
        <f t="shared" ca="1" si="12"/>
        <v>1.920022739385326</v>
      </c>
      <c r="Q8" s="180">
        <f t="shared" ca="1" si="13"/>
        <v>0</v>
      </c>
      <c r="R8" s="181">
        <f t="shared" ca="1" si="14"/>
        <v>337.74400000000003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337.74400000000003</v>
      </c>
      <c r="I9" s="183">
        <f t="shared" ca="1" si="5"/>
        <v>259.06</v>
      </c>
      <c r="J9" s="180">
        <f t="shared" ca="1" si="6"/>
        <v>76.760000000000005</v>
      </c>
      <c r="K9" s="180">
        <f t="shared" ca="1" si="7"/>
        <v>1.92</v>
      </c>
      <c r="L9" s="180">
        <f t="shared" ca="1" si="8"/>
        <v>0</v>
      </c>
      <c r="M9" s="181">
        <f t="shared" ca="1" si="9"/>
        <v>337.74</v>
      </c>
      <c r="N9" s="179">
        <f t="shared" ca="1" si="10"/>
        <v>259.06306815893885</v>
      </c>
      <c r="O9" s="180">
        <f t="shared" ca="1" si="11"/>
        <v>76.76090910167585</v>
      </c>
      <c r="P9" s="180">
        <f t="shared" ca="1" si="12"/>
        <v>1.920022739385326</v>
      </c>
      <c r="Q9" s="180">
        <f t="shared" ca="1" si="13"/>
        <v>0</v>
      </c>
      <c r="R9" s="181">
        <f t="shared" ca="1" si="14"/>
        <v>337.74400000000003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337.74400000000003</v>
      </c>
      <c r="I10" s="183">
        <f t="shared" ca="1" si="5"/>
        <v>259.06</v>
      </c>
      <c r="J10" s="180">
        <f t="shared" ca="1" si="6"/>
        <v>76.760000000000005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337.74</v>
      </c>
      <c r="N10" s="179">
        <f t="shared" ca="1" si="10"/>
        <v>259.06306815893885</v>
      </c>
      <c r="O10" s="180">
        <f t="shared" ca="1" si="11"/>
        <v>76.76090910167585</v>
      </c>
      <c r="P10" s="180">
        <f t="shared" ca="1" si="12"/>
        <v>1.920022739385326</v>
      </c>
      <c r="Q10" s="180">
        <f t="shared" ca="1" si="13"/>
        <v>0</v>
      </c>
      <c r="R10" s="181">
        <f t="shared" ca="1" si="14"/>
        <v>337.74400000000003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337.74400000000003</v>
      </c>
      <c r="I11" s="183">
        <f t="shared" ca="1" si="5"/>
        <v>259.06</v>
      </c>
      <c r="J11" s="180">
        <f t="shared" ca="1" si="6"/>
        <v>76.760000000000005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337.74</v>
      </c>
      <c r="N11" s="179">
        <f t="shared" ca="1" si="10"/>
        <v>259.06306815893885</v>
      </c>
      <c r="O11" s="180">
        <f t="shared" ca="1" si="11"/>
        <v>76.76090910167585</v>
      </c>
      <c r="P11" s="180">
        <f t="shared" ca="1" si="12"/>
        <v>1.920022739385326</v>
      </c>
      <c r="Q11" s="180">
        <f t="shared" ca="1" si="13"/>
        <v>0</v>
      </c>
      <c r="R11" s="181">
        <f t="shared" ca="1" si="14"/>
        <v>337.74400000000003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337.74400000000003</v>
      </c>
      <c r="I12" s="183">
        <f t="shared" ca="1" si="5"/>
        <v>259.06</v>
      </c>
      <c r="J12" s="180">
        <f t="shared" ca="1" si="6"/>
        <v>76.760000000000005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337.74</v>
      </c>
      <c r="N12" s="179">
        <f t="shared" ca="1" si="10"/>
        <v>259.06306815893885</v>
      </c>
      <c r="O12" s="180">
        <f t="shared" ca="1" si="11"/>
        <v>76.76090910167585</v>
      </c>
      <c r="P12" s="180">
        <f t="shared" ca="1" si="12"/>
        <v>1.920022739385326</v>
      </c>
      <c r="Q12" s="180">
        <f t="shared" ca="1" si="13"/>
        <v>0</v>
      </c>
      <c r="R12" s="181">
        <f t="shared" ca="1" si="14"/>
        <v>337.74400000000003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337.74400000000003</v>
      </c>
      <c r="I13" s="183">
        <f t="shared" ca="1" si="5"/>
        <v>259.06</v>
      </c>
      <c r="J13" s="180">
        <f t="shared" ca="1" si="6"/>
        <v>76.760000000000005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337.74</v>
      </c>
      <c r="N13" s="179">
        <f t="shared" ca="1" si="10"/>
        <v>259.06306815893885</v>
      </c>
      <c r="O13" s="180">
        <f t="shared" ca="1" si="11"/>
        <v>76.76090910167585</v>
      </c>
      <c r="P13" s="180">
        <f t="shared" ca="1" si="12"/>
        <v>1.920022739385326</v>
      </c>
      <c r="Q13" s="180">
        <f t="shared" ca="1" si="13"/>
        <v>0</v>
      </c>
      <c r="R13" s="181">
        <f t="shared" ca="1" si="14"/>
        <v>337.74400000000003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337.74400000000003</v>
      </c>
      <c r="I14" s="183">
        <f t="shared" ca="1" si="5"/>
        <v>259.06</v>
      </c>
      <c r="J14" s="180">
        <f t="shared" ca="1" si="6"/>
        <v>76.760000000000005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337.74</v>
      </c>
      <c r="N14" s="179">
        <f t="shared" ca="1" si="10"/>
        <v>259.06306815893885</v>
      </c>
      <c r="O14" s="180">
        <f t="shared" ca="1" si="11"/>
        <v>76.76090910167585</v>
      </c>
      <c r="P14" s="180">
        <f t="shared" ca="1" si="12"/>
        <v>1.920022739385326</v>
      </c>
      <c r="Q14" s="180">
        <f t="shared" ca="1" si="13"/>
        <v>0</v>
      </c>
      <c r="R14" s="181">
        <f t="shared" ca="1" si="14"/>
        <v>337.74400000000003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337.74400000000003</v>
      </c>
      <c r="I15" s="183">
        <f t="shared" ca="1" si="5"/>
        <v>259.06</v>
      </c>
      <c r="J15" s="180">
        <f t="shared" ca="1" si="6"/>
        <v>76.760000000000005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337.74</v>
      </c>
      <c r="N15" s="179">
        <f t="shared" ca="1" si="10"/>
        <v>259.06306815893885</v>
      </c>
      <c r="O15" s="180">
        <f t="shared" ca="1" si="11"/>
        <v>76.76090910167585</v>
      </c>
      <c r="P15" s="180">
        <f t="shared" ca="1" si="12"/>
        <v>1.920022739385326</v>
      </c>
      <c r="Q15" s="180">
        <f t="shared" ca="1" si="13"/>
        <v>0</v>
      </c>
      <c r="R15" s="181">
        <f t="shared" ca="1" si="14"/>
        <v>337.74400000000003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337.74400000000003</v>
      </c>
      <c r="I16" s="183">
        <f t="shared" ca="1" si="5"/>
        <v>259.06</v>
      </c>
      <c r="J16" s="180">
        <f t="shared" ca="1" si="6"/>
        <v>76.760000000000005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337.74</v>
      </c>
      <c r="N16" s="179">
        <f t="shared" ca="1" si="10"/>
        <v>259.06306815893885</v>
      </c>
      <c r="O16" s="180">
        <f t="shared" ca="1" si="11"/>
        <v>76.76090910167585</v>
      </c>
      <c r="P16" s="180">
        <f t="shared" ca="1" si="12"/>
        <v>1.920022739385326</v>
      </c>
      <c r="Q16" s="180">
        <f t="shared" ca="1" si="13"/>
        <v>0</v>
      </c>
      <c r="R16" s="181">
        <f t="shared" ca="1" si="14"/>
        <v>337.74400000000003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337.74400000000003</v>
      </c>
      <c r="I17" s="183">
        <f t="shared" ca="1" si="5"/>
        <v>259.06</v>
      </c>
      <c r="J17" s="180">
        <f t="shared" ca="1" si="6"/>
        <v>76.760000000000005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337.74</v>
      </c>
      <c r="N17" s="179">
        <f t="shared" ca="1" si="10"/>
        <v>259.06306815893885</v>
      </c>
      <c r="O17" s="180">
        <f t="shared" ca="1" si="11"/>
        <v>76.76090910167585</v>
      </c>
      <c r="P17" s="180">
        <f t="shared" ca="1" si="12"/>
        <v>1.920022739385326</v>
      </c>
      <c r="Q17" s="180">
        <f t="shared" ca="1" si="13"/>
        <v>0</v>
      </c>
      <c r="R17" s="181">
        <f t="shared" ca="1" si="14"/>
        <v>337.74400000000003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337.74400000000003</v>
      </c>
      <c r="I18" s="183">
        <f t="shared" ca="1" si="5"/>
        <v>259.06</v>
      </c>
      <c r="J18" s="180">
        <f t="shared" ca="1" si="6"/>
        <v>76.760000000000005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337.74</v>
      </c>
      <c r="N18" s="179">
        <f t="shared" ca="1" si="10"/>
        <v>259.06306815893885</v>
      </c>
      <c r="O18" s="180">
        <f t="shared" ca="1" si="11"/>
        <v>76.76090910167585</v>
      </c>
      <c r="P18" s="180">
        <f t="shared" ca="1" si="12"/>
        <v>1.920022739385326</v>
      </c>
      <c r="Q18" s="180">
        <f t="shared" ca="1" si="13"/>
        <v>0</v>
      </c>
      <c r="R18" s="181">
        <f t="shared" ca="1" si="14"/>
        <v>337.74400000000003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337.74400000000003</v>
      </c>
      <c r="I19" s="183">
        <f t="shared" ca="1" si="5"/>
        <v>259.06</v>
      </c>
      <c r="J19" s="180">
        <f t="shared" ca="1" si="6"/>
        <v>76.760000000000005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337.74</v>
      </c>
      <c r="N19" s="179">
        <f t="shared" ca="1" si="10"/>
        <v>259.06306815893885</v>
      </c>
      <c r="O19" s="180">
        <f t="shared" ca="1" si="11"/>
        <v>76.76090910167585</v>
      </c>
      <c r="P19" s="180">
        <f t="shared" ca="1" si="12"/>
        <v>1.920022739385326</v>
      </c>
      <c r="Q19" s="180">
        <f t="shared" ca="1" si="13"/>
        <v>0</v>
      </c>
      <c r="R19" s="181">
        <f t="shared" ca="1" si="14"/>
        <v>337.74400000000003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337.74400000000003</v>
      </c>
      <c r="I20" s="183">
        <f t="shared" ca="1" si="5"/>
        <v>259.06</v>
      </c>
      <c r="J20" s="180">
        <f t="shared" ca="1" si="6"/>
        <v>76.760000000000005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337.74</v>
      </c>
      <c r="N20" s="179">
        <f t="shared" ca="1" si="10"/>
        <v>259.06306815893885</v>
      </c>
      <c r="O20" s="180">
        <f t="shared" ca="1" si="11"/>
        <v>76.76090910167585</v>
      </c>
      <c r="P20" s="180">
        <f t="shared" ca="1" si="12"/>
        <v>1.920022739385326</v>
      </c>
      <c r="Q20" s="180">
        <f t="shared" ca="1" si="13"/>
        <v>0</v>
      </c>
      <c r="R20" s="181">
        <f t="shared" ca="1" si="14"/>
        <v>337.74400000000003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337.74400000000003</v>
      </c>
      <c r="I21" s="183">
        <f t="shared" ca="1" si="5"/>
        <v>259.06</v>
      </c>
      <c r="J21" s="180">
        <f t="shared" ca="1" si="6"/>
        <v>76.760000000000005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337.74</v>
      </c>
      <c r="N21" s="179">
        <f t="shared" ca="1" si="10"/>
        <v>259.06306815893885</v>
      </c>
      <c r="O21" s="180">
        <f t="shared" ca="1" si="11"/>
        <v>76.76090910167585</v>
      </c>
      <c r="P21" s="180">
        <f t="shared" ca="1" si="12"/>
        <v>1.920022739385326</v>
      </c>
      <c r="Q21" s="180">
        <f t="shared" ca="1" si="13"/>
        <v>0</v>
      </c>
      <c r="R21" s="181">
        <f t="shared" ca="1" si="14"/>
        <v>337.74400000000003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337.74400000000003</v>
      </c>
      <c r="I22" s="183">
        <f t="shared" ca="1" si="5"/>
        <v>259.06</v>
      </c>
      <c r="J22" s="180">
        <f t="shared" ca="1" si="6"/>
        <v>76.760000000000005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337.74</v>
      </c>
      <c r="N22" s="179">
        <f t="shared" ca="1" si="10"/>
        <v>259.06306815893885</v>
      </c>
      <c r="O22" s="180">
        <f t="shared" ca="1" si="11"/>
        <v>76.76090910167585</v>
      </c>
      <c r="P22" s="180">
        <f t="shared" ca="1" si="12"/>
        <v>1.920022739385326</v>
      </c>
      <c r="Q22" s="180">
        <f t="shared" ca="1" si="13"/>
        <v>0</v>
      </c>
      <c r="R22" s="181">
        <f t="shared" ca="1" si="14"/>
        <v>337.74400000000003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337.74400000000003</v>
      </c>
      <c r="I23" s="183">
        <f t="shared" ca="1" si="5"/>
        <v>259.06</v>
      </c>
      <c r="J23" s="180">
        <f t="shared" ca="1" si="6"/>
        <v>76.760000000000005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337.74</v>
      </c>
      <c r="N23" s="179">
        <f t="shared" ca="1" si="10"/>
        <v>259.06306815893885</v>
      </c>
      <c r="O23" s="180">
        <f t="shared" ca="1" si="11"/>
        <v>76.76090910167585</v>
      </c>
      <c r="P23" s="180">
        <f t="shared" ca="1" si="12"/>
        <v>1.920022739385326</v>
      </c>
      <c r="Q23" s="180">
        <f t="shared" ca="1" si="13"/>
        <v>0</v>
      </c>
      <c r="R23" s="181">
        <f t="shared" ca="1" si="14"/>
        <v>337.74400000000003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337.74400000000003</v>
      </c>
      <c r="I24" s="183">
        <f t="shared" ca="1" si="5"/>
        <v>259.06</v>
      </c>
      <c r="J24" s="180">
        <f t="shared" ca="1" si="6"/>
        <v>76.760000000000005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337.74</v>
      </c>
      <c r="N24" s="179">
        <f t="shared" ca="1" si="10"/>
        <v>259.06306815893885</v>
      </c>
      <c r="O24" s="180">
        <f t="shared" ca="1" si="11"/>
        <v>76.76090910167585</v>
      </c>
      <c r="P24" s="180">
        <f t="shared" ca="1" si="12"/>
        <v>1.920022739385326</v>
      </c>
      <c r="Q24" s="180">
        <f t="shared" ca="1" si="13"/>
        <v>0</v>
      </c>
      <c r="R24" s="181">
        <f t="shared" ca="1" si="14"/>
        <v>337.74400000000003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337.74400000000003</v>
      </c>
      <c r="I25" s="183">
        <f t="shared" ca="1" si="5"/>
        <v>259.06</v>
      </c>
      <c r="J25" s="180">
        <f t="shared" ca="1" si="6"/>
        <v>76.760000000000005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337.74</v>
      </c>
      <c r="N25" s="179">
        <f t="shared" ca="1" si="10"/>
        <v>259.06306815893885</v>
      </c>
      <c r="O25" s="180">
        <f t="shared" ca="1" si="11"/>
        <v>76.76090910167585</v>
      </c>
      <c r="P25" s="180">
        <f t="shared" ca="1" si="12"/>
        <v>1.920022739385326</v>
      </c>
      <c r="Q25" s="180">
        <f t="shared" ca="1" si="13"/>
        <v>0</v>
      </c>
      <c r="R25" s="181">
        <f t="shared" ca="1" si="14"/>
        <v>337.74400000000003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337.74400000000003</v>
      </c>
      <c r="I26" s="183">
        <f t="shared" ca="1" si="5"/>
        <v>259.06</v>
      </c>
      <c r="J26" s="180">
        <f t="shared" ca="1" si="6"/>
        <v>76.760000000000005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337.74</v>
      </c>
      <c r="N26" s="179">
        <f t="shared" ca="1" si="10"/>
        <v>259.06306815893885</v>
      </c>
      <c r="O26" s="180">
        <f t="shared" ca="1" si="11"/>
        <v>76.76090910167585</v>
      </c>
      <c r="P26" s="180">
        <f t="shared" ca="1" si="12"/>
        <v>1.920022739385326</v>
      </c>
      <c r="Q26" s="180">
        <f t="shared" ca="1" si="13"/>
        <v>0</v>
      </c>
      <c r="R26" s="181">
        <f t="shared" ca="1" si="14"/>
        <v>337.74400000000003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352</v>
      </c>
      <c r="H27" s="182">
        <f t="shared" ca="1" si="2"/>
        <v>337.74400000000003</v>
      </c>
      <c r="I27" s="183">
        <f t="shared" ca="1" si="5"/>
        <v>259.06</v>
      </c>
      <c r="J27" s="180">
        <f t="shared" ca="1" si="6"/>
        <v>76.760000000000005</v>
      </c>
      <c r="K27" s="180">
        <f t="shared" ca="1" si="7"/>
        <v>1.92</v>
      </c>
      <c r="L27" s="180">
        <f t="shared" ca="1" si="8"/>
        <v>0</v>
      </c>
      <c r="M27" s="181">
        <f t="shared" ca="1" si="9"/>
        <v>337.74</v>
      </c>
      <c r="N27" s="179">
        <f t="shared" ca="1" si="10"/>
        <v>259.06306815893885</v>
      </c>
      <c r="O27" s="180">
        <f t="shared" ca="1" si="11"/>
        <v>76.76090910167585</v>
      </c>
      <c r="P27" s="180">
        <f t="shared" ca="1" si="12"/>
        <v>1.920022739385326</v>
      </c>
      <c r="Q27" s="180">
        <f t="shared" ca="1" si="13"/>
        <v>0</v>
      </c>
      <c r="R27" s="181">
        <f t="shared" ca="1" si="14"/>
        <v>337.74400000000003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422</v>
      </c>
      <c r="H28" s="182">
        <f t="shared" ca="1" si="2"/>
        <v>404.90899999999999</v>
      </c>
      <c r="I28" s="183">
        <f t="shared" ca="1" si="5"/>
        <v>326.23</v>
      </c>
      <c r="J28" s="180">
        <f t="shared" ca="1" si="6"/>
        <v>76.760000000000005</v>
      </c>
      <c r="K28" s="180">
        <f t="shared" ca="1" si="7"/>
        <v>1.92</v>
      </c>
      <c r="L28" s="180">
        <f t="shared" ca="1" si="8"/>
        <v>0</v>
      </c>
      <c r="M28" s="181">
        <f t="shared" ca="1" si="9"/>
        <v>404.91</v>
      </c>
      <c r="N28" s="179">
        <f t="shared" ca="1" si="10"/>
        <v>326.22919431478601</v>
      </c>
      <c r="O28" s="180">
        <f t="shared" ca="1" si="11"/>
        <v>76.759810427008475</v>
      </c>
      <c r="P28" s="180">
        <f t="shared" ca="1" si="12"/>
        <v>1.9199952582055269</v>
      </c>
      <c r="Q28" s="180">
        <f t="shared" ca="1" si="13"/>
        <v>0</v>
      </c>
      <c r="R28" s="181">
        <f t="shared" ca="1" si="14"/>
        <v>404.90899999999999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533.35889999999995</v>
      </c>
      <c r="H29" s="182">
        <f t="shared" ca="1" si="2"/>
        <v>511.75786499999998</v>
      </c>
      <c r="I29" s="183">
        <f t="shared" ca="1" si="5"/>
        <v>406.83</v>
      </c>
      <c r="J29" s="180">
        <f t="shared" ca="1" si="6"/>
        <v>95.95</v>
      </c>
      <c r="K29" s="180">
        <f t="shared" ca="1" si="7"/>
        <v>8.98</v>
      </c>
      <c r="L29" s="180">
        <f t="shared" ca="1" si="8"/>
        <v>0</v>
      </c>
      <c r="M29" s="181">
        <f t="shared" ca="1" si="9"/>
        <v>511.76</v>
      </c>
      <c r="N29" s="179">
        <f t="shared" ca="1" si="10"/>
        <v>406.82830275510003</v>
      </c>
      <c r="O29" s="180">
        <f t="shared" ca="1" si="11"/>
        <v>95.949599708359386</v>
      </c>
      <c r="P29" s="180">
        <f t="shared" ca="1" si="12"/>
        <v>8.9799625365405653</v>
      </c>
      <c r="Q29" s="180">
        <f t="shared" ca="1" si="13"/>
        <v>0</v>
      </c>
      <c r="R29" s="181">
        <f t="shared" ca="1" si="14"/>
        <v>511.75786499999998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556.35889999999995</v>
      </c>
      <c r="H30" s="182">
        <f t="shared" ca="1" si="2"/>
        <v>533.82636500000001</v>
      </c>
      <c r="I30" s="183">
        <f t="shared" ca="1" si="5"/>
        <v>428.9</v>
      </c>
      <c r="J30" s="180">
        <f t="shared" ca="1" si="6"/>
        <v>95.95</v>
      </c>
      <c r="K30" s="180">
        <f t="shared" ca="1" si="7"/>
        <v>8.98</v>
      </c>
      <c r="L30" s="180">
        <f t="shared" ca="1" si="8"/>
        <v>0</v>
      </c>
      <c r="M30" s="181">
        <f t="shared" ca="1" si="9"/>
        <v>533.83000000000004</v>
      </c>
      <c r="N30" s="179">
        <f t="shared" ca="1" si="10"/>
        <v>428.89707949815482</v>
      </c>
      <c r="O30" s="180">
        <f t="shared" ca="1" si="11"/>
        <v>95.949346649214164</v>
      </c>
      <c r="P30" s="180">
        <f t="shared" ca="1" si="12"/>
        <v>8.9799388526309869</v>
      </c>
      <c r="Q30" s="180">
        <f t="shared" ca="1" si="13"/>
        <v>0</v>
      </c>
      <c r="R30" s="181">
        <f t="shared" ca="1" si="14"/>
        <v>533.82636500000001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555.43880000000001</v>
      </c>
      <c r="H31" s="182">
        <f t="shared" ca="1" si="2"/>
        <v>532.94352900000001</v>
      </c>
      <c r="I31" s="183">
        <f t="shared" ca="1" si="5"/>
        <v>366.53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532.93000000000006</v>
      </c>
      <c r="N31" s="179">
        <f t="shared" ca="1" si="10"/>
        <v>366.53930475741646</v>
      </c>
      <c r="O31" s="180">
        <f t="shared" ca="1" si="11"/>
        <v>157.43399652950669</v>
      </c>
      <c r="P31" s="180">
        <f t="shared" ca="1" si="12"/>
        <v>8.9702277130767634</v>
      </c>
      <c r="Q31" s="180">
        <f t="shared" ca="1" si="13"/>
        <v>0</v>
      </c>
      <c r="R31" s="181">
        <f t="shared" ca="1" si="14"/>
        <v>532.9435289999999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613.40413699999999</v>
      </c>
      <c r="H32" s="182">
        <f t="shared" ca="1" si="2"/>
        <v>588.56126900000004</v>
      </c>
      <c r="I32" s="183">
        <f t="shared" ca="1" si="5"/>
        <v>430.65</v>
      </c>
      <c r="J32" s="180">
        <f t="shared" ca="1" si="6"/>
        <v>149.38999999999999</v>
      </c>
      <c r="K32" s="180">
        <f t="shared" ca="1" si="7"/>
        <v>8.51</v>
      </c>
      <c r="L32" s="180">
        <f t="shared" ca="1" si="8"/>
        <v>0</v>
      </c>
      <c r="M32" s="181">
        <f t="shared" ca="1" si="9"/>
        <v>588.54999999999995</v>
      </c>
      <c r="N32" s="179">
        <f t="shared" ca="1" si="10"/>
        <v>430.65824567980633</v>
      </c>
      <c r="O32" s="180">
        <f t="shared" ca="1" si="11"/>
        <v>149.39286037874439</v>
      </c>
      <c r="P32" s="180">
        <f t="shared" ca="1" si="12"/>
        <v>8.5101629414493249</v>
      </c>
      <c r="Q32" s="180">
        <f t="shared" ca="1" si="13"/>
        <v>0</v>
      </c>
      <c r="R32" s="181">
        <f t="shared" ca="1" si="14"/>
        <v>588.56126900000004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681.12268700000004</v>
      </c>
      <c r="H33" s="182">
        <f t="shared" ca="1" si="2"/>
        <v>653.53721800000005</v>
      </c>
      <c r="I33" s="183">
        <f t="shared" ca="1" si="5"/>
        <v>487.54</v>
      </c>
      <c r="J33" s="180">
        <f t="shared" ca="1" si="6"/>
        <v>157.04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653.53000000000009</v>
      </c>
      <c r="N33" s="179">
        <f t="shared" ca="1" si="10"/>
        <v>487.54538470111549</v>
      </c>
      <c r="O33" s="180">
        <f t="shared" ca="1" si="11"/>
        <v>157.04173444940551</v>
      </c>
      <c r="P33" s="180">
        <f t="shared" ca="1" si="12"/>
        <v>8.9500988494789819</v>
      </c>
      <c r="Q33" s="180">
        <f t="shared" ca="1" si="13"/>
        <v>0</v>
      </c>
      <c r="R33" s="181">
        <f t="shared" ca="1" si="14"/>
        <v>653.53721799999994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655.17454699999996</v>
      </c>
      <c r="I43" s="183">
        <f t="shared" ca="1" si="5"/>
        <v>488.76</v>
      </c>
      <c r="J43" s="180">
        <f t="shared" ca="1" si="6"/>
        <v>157.43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655.16000000000008</v>
      </c>
      <c r="N43" s="179">
        <f t="shared" ca="1" si="10"/>
        <v>488.77085229824763</v>
      </c>
      <c r="O43" s="180">
        <f t="shared" ca="1" si="11"/>
        <v>157.4334955342359</v>
      </c>
      <c r="P43" s="180">
        <f t="shared" ca="1" si="12"/>
        <v>8.9701991675163306</v>
      </c>
      <c r="Q43" s="180">
        <f t="shared" ca="1" si="13"/>
        <v>0</v>
      </c>
      <c r="R43" s="181">
        <f t="shared" ca="1" si="14"/>
        <v>655.17454699999985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655.17454699999996</v>
      </c>
      <c r="I44" s="183">
        <f t="shared" ca="1" si="5"/>
        <v>488.76</v>
      </c>
      <c r="J44" s="180">
        <f t="shared" ca="1" si="6"/>
        <v>157.43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655.16000000000008</v>
      </c>
      <c r="N44" s="179">
        <f t="shared" ca="1" si="10"/>
        <v>488.77085229824763</v>
      </c>
      <c r="O44" s="180">
        <f t="shared" ca="1" si="11"/>
        <v>157.4334955342359</v>
      </c>
      <c r="P44" s="180">
        <f t="shared" ca="1" si="12"/>
        <v>8.9701991675163306</v>
      </c>
      <c r="Q44" s="180">
        <f t="shared" ca="1" si="13"/>
        <v>0</v>
      </c>
      <c r="R44" s="181">
        <f t="shared" ca="1" si="14"/>
        <v>655.17454699999985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655.17454699999996</v>
      </c>
      <c r="I45" s="183">
        <f t="shared" ca="1" si="5"/>
        <v>488.76</v>
      </c>
      <c r="J45" s="180">
        <f t="shared" ca="1" si="6"/>
        <v>157.43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655.16000000000008</v>
      </c>
      <c r="N45" s="179">
        <f t="shared" ca="1" si="10"/>
        <v>488.77085229824763</v>
      </c>
      <c r="O45" s="180">
        <f t="shared" ca="1" si="11"/>
        <v>157.4334955342359</v>
      </c>
      <c r="P45" s="180">
        <f t="shared" ca="1" si="12"/>
        <v>8.9701991675163306</v>
      </c>
      <c r="Q45" s="180">
        <f t="shared" ca="1" si="13"/>
        <v>0</v>
      </c>
      <c r="R45" s="181">
        <f t="shared" ca="1" si="14"/>
        <v>655.17454699999985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655.17454699999996</v>
      </c>
      <c r="I46" s="183">
        <f t="shared" ca="1" si="5"/>
        <v>488.76</v>
      </c>
      <c r="J46" s="180">
        <f t="shared" ca="1" si="6"/>
        <v>157.43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655.16000000000008</v>
      </c>
      <c r="N46" s="179">
        <f t="shared" ca="1" si="10"/>
        <v>488.77085229824763</v>
      </c>
      <c r="O46" s="180">
        <f t="shared" ca="1" si="11"/>
        <v>157.4334955342359</v>
      </c>
      <c r="P46" s="180">
        <f t="shared" ca="1" si="12"/>
        <v>8.9701991675163306</v>
      </c>
      <c r="Q46" s="180">
        <f t="shared" ca="1" si="13"/>
        <v>0</v>
      </c>
      <c r="R46" s="181">
        <f t="shared" ca="1" si="14"/>
        <v>655.17454699999985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655.17454699999996</v>
      </c>
      <c r="I47" s="183">
        <f t="shared" ca="1" si="5"/>
        <v>488.76</v>
      </c>
      <c r="J47" s="180">
        <f t="shared" ca="1" si="6"/>
        <v>157.43</v>
      </c>
      <c r="K47" s="180">
        <f t="shared" ca="1" si="7"/>
        <v>8.9700000000000006</v>
      </c>
      <c r="L47" s="180">
        <f t="shared" ca="1" si="8"/>
        <v>0</v>
      </c>
      <c r="M47" s="181">
        <f t="shared" ca="1" si="9"/>
        <v>655.16000000000008</v>
      </c>
      <c r="N47" s="179">
        <f t="shared" ca="1" si="10"/>
        <v>488.77085229824763</v>
      </c>
      <c r="O47" s="180">
        <f t="shared" ca="1" si="11"/>
        <v>157.4334955342359</v>
      </c>
      <c r="P47" s="180">
        <f t="shared" ca="1" si="12"/>
        <v>8.9701991675163306</v>
      </c>
      <c r="Q47" s="180">
        <f t="shared" ca="1" si="13"/>
        <v>0</v>
      </c>
      <c r="R47" s="181">
        <f t="shared" ca="1" si="14"/>
        <v>655.17454699999985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655.46239700000001</v>
      </c>
      <c r="I48" s="183">
        <f t="shared" ca="1" si="5"/>
        <v>488.98</v>
      </c>
      <c r="J48" s="180">
        <f t="shared" ca="1" si="6"/>
        <v>157.51</v>
      </c>
      <c r="K48" s="180">
        <f t="shared" ca="1" si="7"/>
        <v>8.98</v>
      </c>
      <c r="L48" s="180">
        <f t="shared" ca="1" si="8"/>
        <v>0</v>
      </c>
      <c r="M48" s="181">
        <f t="shared" ca="1" si="9"/>
        <v>655.47</v>
      </c>
      <c r="N48" s="179">
        <f t="shared" ca="1" si="10"/>
        <v>488.97432816919155</v>
      </c>
      <c r="O48" s="180">
        <f t="shared" ca="1" si="11"/>
        <v>157.50817299261598</v>
      </c>
      <c r="P48" s="180">
        <f t="shared" ca="1" si="12"/>
        <v>8.9798958381924425</v>
      </c>
      <c r="Q48" s="180">
        <f t="shared" ca="1" si="13"/>
        <v>0</v>
      </c>
      <c r="R48" s="181">
        <f t="shared" ca="1" si="14"/>
        <v>655.4623969999999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683.12912700000004</v>
      </c>
      <c r="H49" s="182">
        <f t="shared" ca="1" si="2"/>
        <v>655.46239700000001</v>
      </c>
      <c r="I49" s="183">
        <f t="shared" ca="1" si="5"/>
        <v>488.98</v>
      </c>
      <c r="J49" s="180">
        <f t="shared" ca="1" si="6"/>
        <v>157.51</v>
      </c>
      <c r="K49" s="180">
        <f t="shared" ca="1" si="7"/>
        <v>8.98</v>
      </c>
      <c r="L49" s="180">
        <f t="shared" ca="1" si="8"/>
        <v>0</v>
      </c>
      <c r="M49" s="181">
        <f t="shared" ca="1" si="9"/>
        <v>655.47</v>
      </c>
      <c r="N49" s="179">
        <f t="shared" ca="1" si="10"/>
        <v>488.97432816919155</v>
      </c>
      <c r="O49" s="180">
        <f t="shared" ca="1" si="11"/>
        <v>157.50817299261598</v>
      </c>
      <c r="P49" s="180">
        <f t="shared" ca="1" si="12"/>
        <v>8.9798958381924425</v>
      </c>
      <c r="Q49" s="180">
        <f t="shared" ca="1" si="13"/>
        <v>0</v>
      </c>
      <c r="R49" s="181">
        <f t="shared" ca="1" si="14"/>
        <v>655.4623969999999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683.12912700000004</v>
      </c>
      <c r="H50" s="182">
        <f t="shared" ca="1" si="2"/>
        <v>655.46239700000001</v>
      </c>
      <c r="I50" s="183">
        <f t="shared" ca="1" si="5"/>
        <v>488.98</v>
      </c>
      <c r="J50" s="180">
        <f t="shared" ca="1" si="6"/>
        <v>157.51</v>
      </c>
      <c r="K50" s="180">
        <f t="shared" ca="1" si="7"/>
        <v>8.98</v>
      </c>
      <c r="L50" s="180">
        <f t="shared" ca="1" si="8"/>
        <v>0</v>
      </c>
      <c r="M50" s="181">
        <f t="shared" ca="1" si="9"/>
        <v>655.47</v>
      </c>
      <c r="N50" s="179">
        <f t="shared" ca="1" si="10"/>
        <v>488.97432816919155</v>
      </c>
      <c r="O50" s="180">
        <f t="shared" ca="1" si="11"/>
        <v>157.50817299261598</v>
      </c>
      <c r="P50" s="180">
        <f t="shared" ca="1" si="12"/>
        <v>8.9798958381924425</v>
      </c>
      <c r="Q50" s="180">
        <f t="shared" ca="1" si="13"/>
        <v>0</v>
      </c>
      <c r="R50" s="181">
        <f t="shared" ca="1" si="14"/>
        <v>655.4623969999999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683.12912700000004</v>
      </c>
      <c r="H51" s="182">
        <f t="shared" ca="1" si="2"/>
        <v>655.46239700000001</v>
      </c>
      <c r="I51" s="183">
        <f t="shared" ca="1" si="5"/>
        <v>488.98</v>
      </c>
      <c r="J51" s="180">
        <f t="shared" ca="1" si="6"/>
        <v>157.51</v>
      </c>
      <c r="K51" s="180">
        <f t="shared" ca="1" si="7"/>
        <v>8.98</v>
      </c>
      <c r="L51" s="180">
        <f t="shared" ca="1" si="8"/>
        <v>0</v>
      </c>
      <c r="M51" s="181">
        <f t="shared" ca="1" si="9"/>
        <v>655.47</v>
      </c>
      <c r="N51" s="179">
        <f t="shared" ca="1" si="10"/>
        <v>488.97432816919155</v>
      </c>
      <c r="O51" s="180">
        <f t="shared" ca="1" si="11"/>
        <v>157.50817299261598</v>
      </c>
      <c r="P51" s="180">
        <f t="shared" ca="1" si="12"/>
        <v>8.9798958381924425</v>
      </c>
      <c r="Q51" s="180">
        <f t="shared" ca="1" si="13"/>
        <v>0</v>
      </c>
      <c r="R51" s="181">
        <f t="shared" ca="1" si="14"/>
        <v>655.4623969999999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675.77110000000005</v>
      </c>
      <c r="H52" s="182">
        <f t="shared" ca="1" si="2"/>
        <v>648.40237000000002</v>
      </c>
      <c r="I52" s="183">
        <f t="shared" ca="1" si="5"/>
        <v>488.98</v>
      </c>
      <c r="J52" s="180">
        <f t="shared" ca="1" si="6"/>
        <v>157.51</v>
      </c>
      <c r="K52" s="180">
        <f t="shared" ca="1" si="7"/>
        <v>1.92</v>
      </c>
      <c r="L52" s="180">
        <f t="shared" ca="1" si="8"/>
        <v>0</v>
      </c>
      <c r="M52" s="181">
        <f t="shared" ca="1" si="9"/>
        <v>648.41</v>
      </c>
      <c r="N52" s="179">
        <f t="shared" ca="1" si="10"/>
        <v>488.97424605203503</v>
      </c>
      <c r="O52" s="180">
        <f t="shared" ca="1" si="11"/>
        <v>157.50814654107739</v>
      </c>
      <c r="P52" s="180">
        <f t="shared" ca="1" si="12"/>
        <v>1.9199774068876174</v>
      </c>
      <c r="Q52" s="180">
        <f t="shared" ca="1" si="13"/>
        <v>0</v>
      </c>
      <c r="R52" s="181">
        <f t="shared" ca="1" si="14"/>
        <v>648.40237000000002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636.61500000000001</v>
      </c>
      <c r="H53" s="182">
        <f t="shared" ca="1" si="2"/>
        <v>610.83209199999999</v>
      </c>
      <c r="I53" s="183">
        <f t="shared" ca="1" si="5"/>
        <v>488.97</v>
      </c>
      <c r="J53" s="180">
        <f t="shared" ca="1" si="6"/>
        <v>119.94</v>
      </c>
      <c r="K53" s="180">
        <f t="shared" ca="1" si="7"/>
        <v>1.92</v>
      </c>
      <c r="L53" s="180">
        <f t="shared" ca="1" si="8"/>
        <v>0</v>
      </c>
      <c r="M53" s="181">
        <f t="shared" ca="1" si="9"/>
        <v>610.83000000000004</v>
      </c>
      <c r="N53" s="179">
        <f t="shared" ca="1" si="10"/>
        <v>488.9716746480035</v>
      </c>
      <c r="O53" s="180">
        <f t="shared" ca="1" si="11"/>
        <v>119.94041077628799</v>
      </c>
      <c r="P53" s="180">
        <f t="shared" ca="1" si="12"/>
        <v>1.9200065757084621</v>
      </c>
      <c r="Q53" s="180">
        <f t="shared" ca="1" si="13"/>
        <v>0</v>
      </c>
      <c r="R53" s="181">
        <f t="shared" ca="1" si="14"/>
        <v>610.83209199999999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594.61500000000001</v>
      </c>
      <c r="H54" s="182">
        <f t="shared" ca="1" si="2"/>
        <v>570.53309200000001</v>
      </c>
      <c r="I54" s="183">
        <f t="shared" ca="1" si="5"/>
        <v>488.97</v>
      </c>
      <c r="J54" s="180">
        <f t="shared" ca="1" si="6"/>
        <v>79.64</v>
      </c>
      <c r="K54" s="180">
        <f t="shared" ca="1" si="7"/>
        <v>1.92</v>
      </c>
      <c r="L54" s="180">
        <f t="shared" ca="1" si="8"/>
        <v>0</v>
      </c>
      <c r="M54" s="181">
        <f t="shared" ca="1" si="9"/>
        <v>570.53</v>
      </c>
      <c r="N54" s="179">
        <f t="shared" ca="1" si="10"/>
        <v>488.97264998376954</v>
      </c>
      <c r="O54" s="180">
        <f t="shared" ca="1" si="11"/>
        <v>79.64043161074791</v>
      </c>
      <c r="P54" s="180">
        <f t="shared" ca="1" si="12"/>
        <v>1.9200104054826215</v>
      </c>
      <c r="Q54" s="180">
        <f t="shared" ca="1" si="13"/>
        <v>0</v>
      </c>
      <c r="R54" s="181">
        <f t="shared" ca="1" si="14"/>
        <v>570.53309200000001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565</v>
      </c>
      <c r="H55" s="182">
        <f t="shared" ca="1" si="2"/>
        <v>542.11749999999995</v>
      </c>
      <c r="I55" s="183">
        <f t="shared" ca="1" si="5"/>
        <v>460.56</v>
      </c>
      <c r="J55" s="180">
        <f t="shared" ca="1" si="6"/>
        <v>79.64</v>
      </c>
      <c r="K55" s="180">
        <f t="shared" ca="1" si="7"/>
        <v>1.92</v>
      </c>
      <c r="L55" s="180">
        <f t="shared" ca="1" si="8"/>
        <v>0</v>
      </c>
      <c r="M55" s="181">
        <f t="shared" ca="1" si="9"/>
        <v>542.12</v>
      </c>
      <c r="N55" s="179">
        <f t="shared" ca="1" si="10"/>
        <v>460.55787611598902</v>
      </c>
      <c r="O55" s="180">
        <f t="shared" ca="1" si="11"/>
        <v>79.639632738139156</v>
      </c>
      <c r="P55" s="180">
        <f t="shared" ca="1" si="12"/>
        <v>1.9199911458717625</v>
      </c>
      <c r="Q55" s="180">
        <f t="shared" ca="1" si="13"/>
        <v>0</v>
      </c>
      <c r="R55" s="181">
        <f t="shared" ca="1" si="14"/>
        <v>542.11749999999995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515</v>
      </c>
      <c r="H56" s="182">
        <f t="shared" ca="1" si="2"/>
        <v>494.14249999999998</v>
      </c>
      <c r="I56" s="183">
        <f t="shared" ca="1" si="5"/>
        <v>412.58</v>
      </c>
      <c r="J56" s="180">
        <f t="shared" ca="1" si="6"/>
        <v>79.64</v>
      </c>
      <c r="K56" s="180">
        <f t="shared" ca="1" si="7"/>
        <v>1.92</v>
      </c>
      <c r="L56" s="180">
        <f t="shared" ca="1" si="8"/>
        <v>0</v>
      </c>
      <c r="M56" s="181">
        <f t="shared" ca="1" si="9"/>
        <v>494.14</v>
      </c>
      <c r="N56" s="179">
        <f t="shared" ca="1" si="10"/>
        <v>412.58208736390498</v>
      </c>
      <c r="O56" s="180">
        <f t="shared" ca="1" si="11"/>
        <v>79.640402922248754</v>
      </c>
      <c r="P56" s="180">
        <f t="shared" ca="1" si="12"/>
        <v>1.9200097138462784</v>
      </c>
      <c r="Q56" s="180">
        <f t="shared" ca="1" si="13"/>
        <v>0</v>
      </c>
      <c r="R56" s="181">
        <f t="shared" ca="1" si="14"/>
        <v>494.14250000000004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465</v>
      </c>
      <c r="H57" s="182">
        <f t="shared" ca="1" si="2"/>
        <v>446.16750000000002</v>
      </c>
      <c r="I57" s="183">
        <f t="shared" ca="1" si="5"/>
        <v>364.61</v>
      </c>
      <c r="J57" s="180">
        <f t="shared" ca="1" si="6"/>
        <v>79.64</v>
      </c>
      <c r="K57" s="180">
        <f t="shared" ca="1" si="7"/>
        <v>1.92</v>
      </c>
      <c r="L57" s="180">
        <f t="shared" ca="1" si="8"/>
        <v>0</v>
      </c>
      <c r="M57" s="181">
        <f t="shared" ca="1" si="9"/>
        <v>446.17</v>
      </c>
      <c r="N57" s="179">
        <f t="shared" ca="1" si="10"/>
        <v>364.6079570006948</v>
      </c>
      <c r="O57" s="180">
        <f t="shared" ca="1" si="11"/>
        <v>79.639553757536362</v>
      </c>
      <c r="P57" s="180">
        <f t="shared" ca="1" si="12"/>
        <v>1.9199892417688325</v>
      </c>
      <c r="Q57" s="180">
        <f t="shared" ca="1" si="13"/>
        <v>0</v>
      </c>
      <c r="R57" s="181">
        <f t="shared" ca="1" si="14"/>
        <v>446.16750000000002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415</v>
      </c>
      <c r="H58" s="182">
        <f t="shared" ca="1" si="2"/>
        <v>398.1925</v>
      </c>
      <c r="I58" s="183">
        <f t="shared" ca="1" si="5"/>
        <v>316.63</v>
      </c>
      <c r="J58" s="180">
        <f t="shared" ca="1" si="6"/>
        <v>79.64</v>
      </c>
      <c r="K58" s="180">
        <f t="shared" ca="1" si="7"/>
        <v>1.92</v>
      </c>
      <c r="L58" s="180">
        <f t="shared" ca="1" si="8"/>
        <v>0</v>
      </c>
      <c r="M58" s="181">
        <f t="shared" ca="1" si="9"/>
        <v>398.19</v>
      </c>
      <c r="N58" s="179">
        <f t="shared" ca="1" si="10"/>
        <v>316.63198793289632</v>
      </c>
      <c r="O58" s="180">
        <f t="shared" ca="1" si="11"/>
        <v>79.640500012556814</v>
      </c>
      <c r="P58" s="180">
        <f t="shared" ca="1" si="12"/>
        <v>1.9200120545468242</v>
      </c>
      <c r="Q58" s="180">
        <f t="shared" ca="1" si="13"/>
        <v>0</v>
      </c>
      <c r="R58" s="181">
        <f t="shared" ca="1" si="14"/>
        <v>398.19249999999994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365</v>
      </c>
      <c r="H59" s="182">
        <f t="shared" ca="1" si="2"/>
        <v>350.21749999999997</v>
      </c>
      <c r="I59" s="183">
        <f t="shared" ca="1" si="5"/>
        <v>268.66000000000003</v>
      </c>
      <c r="J59" s="180">
        <f t="shared" ca="1" si="6"/>
        <v>79.64</v>
      </c>
      <c r="K59" s="180">
        <f t="shared" ca="1" si="7"/>
        <v>1.92</v>
      </c>
      <c r="L59" s="180">
        <f t="shared" ca="1" si="8"/>
        <v>0</v>
      </c>
      <c r="M59" s="181">
        <f t="shared" ca="1" si="9"/>
        <v>350.22</v>
      </c>
      <c r="N59" s="179">
        <f t="shared" ca="1" si="10"/>
        <v>268.65808220547081</v>
      </c>
      <c r="O59" s="180">
        <f t="shared" ca="1" si="11"/>
        <v>79.639431500199862</v>
      </c>
      <c r="P59" s="180">
        <f t="shared" ca="1" si="12"/>
        <v>1.9199862943292785</v>
      </c>
      <c r="Q59" s="180">
        <f t="shared" ca="1" si="13"/>
        <v>0</v>
      </c>
      <c r="R59" s="181">
        <f t="shared" ca="1" si="14"/>
        <v>350.21749999999997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365</v>
      </c>
      <c r="H60" s="182">
        <f t="shared" ca="1" si="2"/>
        <v>350.21749999999997</v>
      </c>
      <c r="I60" s="183">
        <f t="shared" ca="1" si="5"/>
        <v>268.66000000000003</v>
      </c>
      <c r="J60" s="180">
        <f t="shared" ca="1" si="6"/>
        <v>79.64</v>
      </c>
      <c r="K60" s="180">
        <f t="shared" ca="1" si="7"/>
        <v>1.92</v>
      </c>
      <c r="L60" s="180">
        <f t="shared" ca="1" si="8"/>
        <v>0</v>
      </c>
      <c r="M60" s="181">
        <f t="shared" ca="1" si="9"/>
        <v>350.22</v>
      </c>
      <c r="N60" s="179">
        <f t="shared" ca="1" si="10"/>
        <v>268.65808220547081</v>
      </c>
      <c r="O60" s="180">
        <f t="shared" ca="1" si="11"/>
        <v>79.639431500199862</v>
      </c>
      <c r="P60" s="180">
        <f t="shared" ca="1" si="12"/>
        <v>1.9199862943292785</v>
      </c>
      <c r="Q60" s="180">
        <f t="shared" ca="1" si="13"/>
        <v>0</v>
      </c>
      <c r="R60" s="181">
        <f t="shared" ca="1" si="14"/>
        <v>350.21749999999997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365</v>
      </c>
      <c r="H61" s="182">
        <f t="shared" ca="1" si="2"/>
        <v>350.21749999999997</v>
      </c>
      <c r="I61" s="183">
        <f t="shared" ca="1" si="5"/>
        <v>268.66000000000003</v>
      </c>
      <c r="J61" s="180">
        <f t="shared" ca="1" si="6"/>
        <v>79.64</v>
      </c>
      <c r="K61" s="180">
        <f t="shared" ca="1" si="7"/>
        <v>1.92</v>
      </c>
      <c r="L61" s="180">
        <f t="shared" ca="1" si="8"/>
        <v>0</v>
      </c>
      <c r="M61" s="181">
        <f t="shared" ca="1" si="9"/>
        <v>350.22</v>
      </c>
      <c r="N61" s="179">
        <f t="shared" ca="1" si="10"/>
        <v>268.65808220547081</v>
      </c>
      <c r="O61" s="180">
        <f t="shared" ca="1" si="11"/>
        <v>79.639431500199862</v>
      </c>
      <c r="P61" s="180">
        <f t="shared" ca="1" si="12"/>
        <v>1.9199862943292785</v>
      </c>
      <c r="Q61" s="180">
        <f t="shared" ca="1" si="13"/>
        <v>0</v>
      </c>
      <c r="R61" s="181">
        <f t="shared" ca="1" si="14"/>
        <v>350.21749999999997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365</v>
      </c>
      <c r="H62" s="182">
        <f t="shared" ca="1" si="2"/>
        <v>350.21749999999997</v>
      </c>
      <c r="I62" s="183">
        <f t="shared" ca="1" si="5"/>
        <v>268.66000000000003</v>
      </c>
      <c r="J62" s="180">
        <f t="shared" ca="1" si="6"/>
        <v>79.64</v>
      </c>
      <c r="K62" s="180">
        <f t="shared" ca="1" si="7"/>
        <v>1.92</v>
      </c>
      <c r="L62" s="180">
        <f t="shared" ca="1" si="8"/>
        <v>0</v>
      </c>
      <c r="M62" s="181">
        <f t="shared" ca="1" si="9"/>
        <v>350.22</v>
      </c>
      <c r="N62" s="179">
        <f t="shared" ca="1" si="10"/>
        <v>268.65808220547081</v>
      </c>
      <c r="O62" s="180">
        <f t="shared" ca="1" si="11"/>
        <v>79.639431500199862</v>
      </c>
      <c r="P62" s="180">
        <f t="shared" ca="1" si="12"/>
        <v>1.9199862943292785</v>
      </c>
      <c r="Q62" s="180">
        <f t="shared" ca="1" si="13"/>
        <v>0</v>
      </c>
      <c r="R62" s="181">
        <f t="shared" ca="1" si="14"/>
        <v>350.21749999999997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365</v>
      </c>
      <c r="H63" s="182">
        <f t="shared" ca="1" si="2"/>
        <v>350.21749999999997</v>
      </c>
      <c r="I63" s="183">
        <f t="shared" ca="1" si="5"/>
        <v>268.66000000000003</v>
      </c>
      <c r="J63" s="180">
        <f t="shared" ca="1" si="6"/>
        <v>79.64</v>
      </c>
      <c r="K63" s="180">
        <f t="shared" ca="1" si="7"/>
        <v>1.92</v>
      </c>
      <c r="L63" s="180">
        <f t="shared" ca="1" si="8"/>
        <v>0</v>
      </c>
      <c r="M63" s="181">
        <f t="shared" ca="1" si="9"/>
        <v>350.22</v>
      </c>
      <c r="N63" s="179">
        <f t="shared" ca="1" si="10"/>
        <v>268.65808220547081</v>
      </c>
      <c r="O63" s="180">
        <f t="shared" ca="1" si="11"/>
        <v>79.639431500199862</v>
      </c>
      <c r="P63" s="180">
        <f t="shared" ca="1" si="12"/>
        <v>1.9199862943292785</v>
      </c>
      <c r="Q63" s="180">
        <f t="shared" ca="1" si="13"/>
        <v>0</v>
      </c>
      <c r="R63" s="181">
        <f t="shared" ca="1" si="14"/>
        <v>350.21749999999997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415</v>
      </c>
      <c r="H64" s="182">
        <f t="shared" ca="1" si="2"/>
        <v>398.1925</v>
      </c>
      <c r="I64" s="183">
        <f t="shared" ca="1" si="5"/>
        <v>316.63</v>
      </c>
      <c r="J64" s="180">
        <f t="shared" ca="1" si="6"/>
        <v>79.64</v>
      </c>
      <c r="K64" s="180">
        <f t="shared" ca="1" si="7"/>
        <v>1.92</v>
      </c>
      <c r="L64" s="180">
        <f t="shared" ca="1" si="8"/>
        <v>0</v>
      </c>
      <c r="M64" s="181">
        <f t="shared" ca="1" si="9"/>
        <v>398.19</v>
      </c>
      <c r="N64" s="179">
        <f t="shared" ca="1" si="10"/>
        <v>316.63198793289632</v>
      </c>
      <c r="O64" s="180">
        <f t="shared" ca="1" si="11"/>
        <v>79.640500012556814</v>
      </c>
      <c r="P64" s="180">
        <f t="shared" ca="1" si="12"/>
        <v>1.9200120545468242</v>
      </c>
      <c r="Q64" s="180">
        <f t="shared" ca="1" si="13"/>
        <v>0</v>
      </c>
      <c r="R64" s="181">
        <f t="shared" ca="1" si="14"/>
        <v>398.19249999999994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465</v>
      </c>
      <c r="H65" s="182">
        <f t="shared" ca="1" si="2"/>
        <v>446.16750000000002</v>
      </c>
      <c r="I65" s="183">
        <f t="shared" ca="1" si="5"/>
        <v>364.61</v>
      </c>
      <c r="J65" s="180">
        <f t="shared" ca="1" si="6"/>
        <v>79.64</v>
      </c>
      <c r="K65" s="180">
        <f t="shared" ca="1" si="7"/>
        <v>1.92</v>
      </c>
      <c r="L65" s="180">
        <f t="shared" ca="1" si="8"/>
        <v>0</v>
      </c>
      <c r="M65" s="181">
        <f t="shared" ca="1" si="9"/>
        <v>446.17</v>
      </c>
      <c r="N65" s="179">
        <f t="shared" ca="1" si="10"/>
        <v>364.6079570006948</v>
      </c>
      <c r="O65" s="180">
        <f t="shared" ca="1" si="11"/>
        <v>79.639553757536362</v>
      </c>
      <c r="P65" s="180">
        <f t="shared" ca="1" si="12"/>
        <v>1.9199892417688325</v>
      </c>
      <c r="Q65" s="180">
        <f t="shared" ca="1" si="13"/>
        <v>0</v>
      </c>
      <c r="R65" s="181">
        <f t="shared" ca="1" si="14"/>
        <v>446.16750000000002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512.70460400000002</v>
      </c>
      <c r="H66" s="182">
        <f t="shared" ca="1" si="2"/>
        <v>491.940068</v>
      </c>
      <c r="I66" s="183">
        <f t="shared" ca="1" si="5"/>
        <v>410.75</v>
      </c>
      <c r="J66" s="180">
        <f t="shared" ca="1" si="6"/>
        <v>79.28</v>
      </c>
      <c r="K66" s="180">
        <f t="shared" ca="1" si="7"/>
        <v>1.91</v>
      </c>
      <c r="L66" s="180">
        <f t="shared" ca="1" si="8"/>
        <v>0</v>
      </c>
      <c r="M66" s="181">
        <f t="shared" ca="1" si="9"/>
        <v>491.94</v>
      </c>
      <c r="N66" s="179">
        <f t="shared" ca="1" si="10"/>
        <v>410.75005677724926</v>
      </c>
      <c r="O66" s="180">
        <f t="shared" ca="1" si="11"/>
        <v>79.280010958734806</v>
      </c>
      <c r="P66" s="180">
        <f t="shared" ca="1" si="12"/>
        <v>1.9100002640159368</v>
      </c>
      <c r="Q66" s="180">
        <f t="shared" ca="1" si="13"/>
        <v>0</v>
      </c>
      <c r="R66" s="181">
        <f t="shared" ca="1" si="14"/>
        <v>491.940068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565</v>
      </c>
      <c r="H67" s="182">
        <f t="shared" ref="H67:H98" ca="1" si="17">INDIRECT("ISGS_Delhi_pp!" &amp; $V$3 &amp; X67)</f>
        <v>542.11749999999995</v>
      </c>
      <c r="I67" s="183">
        <f t="shared" ca="1" si="5"/>
        <v>460.56</v>
      </c>
      <c r="J67" s="180">
        <f t="shared" ca="1" si="6"/>
        <v>79.64</v>
      </c>
      <c r="K67" s="180">
        <f t="shared" ca="1" si="7"/>
        <v>1.92</v>
      </c>
      <c r="L67" s="180">
        <f t="shared" ca="1" si="8"/>
        <v>0</v>
      </c>
      <c r="M67" s="181">
        <f t="shared" ca="1" si="9"/>
        <v>542.12</v>
      </c>
      <c r="N67" s="179">
        <f t="shared" ca="1" si="10"/>
        <v>460.55787611598902</v>
      </c>
      <c r="O67" s="180">
        <f t="shared" ca="1" si="11"/>
        <v>79.639632738139156</v>
      </c>
      <c r="P67" s="180">
        <f t="shared" ca="1" si="12"/>
        <v>1.9199911458717625</v>
      </c>
      <c r="Q67" s="180">
        <f t="shared" ca="1" si="13"/>
        <v>0</v>
      </c>
      <c r="R67" s="181">
        <f t="shared" ca="1" si="14"/>
        <v>542.11749999999995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594.61500000000001</v>
      </c>
      <c r="H68" s="182">
        <f t="shared" ca="1" si="17"/>
        <v>570.53309200000001</v>
      </c>
      <c r="I68" s="183">
        <f t="shared" ref="I68:I98" ca="1" si="20">INDIRECT("BRPL_EOD!" &amp; $V$3 &amp; X68)</f>
        <v>488.97</v>
      </c>
      <c r="J68" s="180">
        <f t="shared" ref="J68:J98" ca="1" si="21">INDIRECT("BYPL_EOD!" &amp; $V$3 &amp; X68)</f>
        <v>79.64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570.53</v>
      </c>
      <c r="N68" s="179">
        <f t="shared" ref="N68:N98" ca="1" si="25">INDIRECT("BRPL_ISGS_exbus!" &amp; $V$3 &amp; X68)</f>
        <v>488.97264998376954</v>
      </c>
      <c r="O68" s="180">
        <f t="shared" ref="O68:O98" ca="1" si="26">INDIRECT("BYPL_ISGS_exbus!" &amp; $V$3 &amp; X68)</f>
        <v>79.64043161074791</v>
      </c>
      <c r="P68" s="180">
        <f t="shared" ref="P68:P98" ca="1" si="27">INDIRECT("TPDDL_ISGS_exbus!" &amp; $V$3 &amp; X68)</f>
        <v>1.9200104054826215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570.53309200000001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682.82413399999996</v>
      </c>
      <c r="H69" s="182">
        <f t="shared" ca="1" si="17"/>
        <v>655.169757</v>
      </c>
      <c r="I69" s="183">
        <f t="shared" ca="1" si="20"/>
        <v>488.76</v>
      </c>
      <c r="J69" s="180">
        <f t="shared" ca="1" si="21"/>
        <v>157.43</v>
      </c>
      <c r="K69" s="180">
        <f t="shared" ca="1" si="22"/>
        <v>8.9700000000000006</v>
      </c>
      <c r="L69" s="180">
        <f t="shared" ca="1" si="23"/>
        <v>0</v>
      </c>
      <c r="M69" s="181">
        <f t="shared" ca="1" si="24"/>
        <v>655.16000000000008</v>
      </c>
      <c r="N69" s="179">
        <f t="shared" ca="1" si="25"/>
        <v>488.76727888045662</v>
      </c>
      <c r="O69" s="180">
        <f t="shared" ca="1" si="26"/>
        <v>157.43234453341168</v>
      </c>
      <c r="P69" s="180">
        <f t="shared" ca="1" si="27"/>
        <v>8.9701335861316309</v>
      </c>
      <c r="Q69" s="180">
        <f t="shared" ca="1" si="28"/>
        <v>0</v>
      </c>
      <c r="R69" s="181">
        <f t="shared" ca="1" si="29"/>
        <v>655.16975699999989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655.17454699999996</v>
      </c>
      <c r="I70" s="183">
        <f t="shared" ca="1" si="20"/>
        <v>488.76</v>
      </c>
      <c r="J70" s="180">
        <f t="shared" ca="1" si="21"/>
        <v>157.43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655.16000000000008</v>
      </c>
      <c r="N70" s="179">
        <f t="shared" ca="1" si="25"/>
        <v>488.77085229824763</v>
      </c>
      <c r="O70" s="180">
        <f t="shared" ca="1" si="26"/>
        <v>157.4334955342359</v>
      </c>
      <c r="P70" s="180">
        <f t="shared" ca="1" si="27"/>
        <v>8.9701991675163306</v>
      </c>
      <c r="Q70" s="180">
        <f t="shared" ca="1" si="28"/>
        <v>0</v>
      </c>
      <c r="R70" s="181">
        <f t="shared" ca="1" si="29"/>
        <v>655.17454699999985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655.17454699999996</v>
      </c>
      <c r="I71" s="183">
        <f t="shared" ca="1" si="20"/>
        <v>488.76</v>
      </c>
      <c r="J71" s="180">
        <f t="shared" ca="1" si="21"/>
        <v>157.43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655.16000000000008</v>
      </c>
      <c r="N71" s="179">
        <f t="shared" ca="1" si="25"/>
        <v>488.77085229824763</v>
      </c>
      <c r="O71" s="180">
        <f t="shared" ca="1" si="26"/>
        <v>157.4334955342359</v>
      </c>
      <c r="P71" s="180">
        <f t="shared" ca="1" si="27"/>
        <v>8.9701991675163306</v>
      </c>
      <c r="Q71" s="180">
        <f t="shared" ca="1" si="28"/>
        <v>0</v>
      </c>
      <c r="R71" s="181">
        <f t="shared" ca="1" si="29"/>
        <v>655.17454699999985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655.17454699999996</v>
      </c>
      <c r="I72" s="183">
        <f t="shared" ca="1" si="20"/>
        <v>488.76</v>
      </c>
      <c r="J72" s="180">
        <f t="shared" ca="1" si="21"/>
        <v>157.43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655.16000000000008</v>
      </c>
      <c r="N72" s="179">
        <f t="shared" ca="1" si="25"/>
        <v>488.77085229824763</v>
      </c>
      <c r="O72" s="180">
        <f t="shared" ca="1" si="26"/>
        <v>157.4334955342359</v>
      </c>
      <c r="P72" s="180">
        <f t="shared" ca="1" si="27"/>
        <v>8.9701991675163306</v>
      </c>
      <c r="Q72" s="180">
        <f t="shared" ca="1" si="28"/>
        <v>0</v>
      </c>
      <c r="R72" s="181">
        <f t="shared" ca="1" si="29"/>
        <v>655.17454699999985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655.17454699999996</v>
      </c>
      <c r="I73" s="183">
        <f t="shared" ca="1" si="20"/>
        <v>488.76</v>
      </c>
      <c r="J73" s="180">
        <f t="shared" ca="1" si="21"/>
        <v>157.43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655.16000000000008</v>
      </c>
      <c r="N73" s="179">
        <f t="shared" ca="1" si="25"/>
        <v>488.77085229824763</v>
      </c>
      <c r="O73" s="180">
        <f t="shared" ca="1" si="26"/>
        <v>157.4334955342359</v>
      </c>
      <c r="P73" s="180">
        <f t="shared" ca="1" si="27"/>
        <v>8.9701991675163306</v>
      </c>
      <c r="Q73" s="180">
        <f t="shared" ca="1" si="28"/>
        <v>0</v>
      </c>
      <c r="R73" s="181">
        <f t="shared" ca="1" si="29"/>
        <v>655.17454699999985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655.17454699999996</v>
      </c>
      <c r="I74" s="183">
        <f t="shared" ca="1" si="20"/>
        <v>488.76</v>
      </c>
      <c r="J74" s="180">
        <f t="shared" ca="1" si="21"/>
        <v>157.43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655.16000000000008</v>
      </c>
      <c r="N74" s="179">
        <f t="shared" ca="1" si="25"/>
        <v>488.77085229824763</v>
      </c>
      <c r="O74" s="180">
        <f t="shared" ca="1" si="26"/>
        <v>157.4334955342359</v>
      </c>
      <c r="P74" s="180">
        <f t="shared" ca="1" si="27"/>
        <v>8.9701991675163306</v>
      </c>
      <c r="Q74" s="180">
        <f t="shared" ca="1" si="28"/>
        <v>0</v>
      </c>
      <c r="R74" s="181">
        <f t="shared" ca="1" si="29"/>
        <v>655.17454699999985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655.17454699999996</v>
      </c>
      <c r="I75" s="183">
        <f t="shared" ca="1" si="20"/>
        <v>488.76</v>
      </c>
      <c r="J75" s="180">
        <f t="shared" ca="1" si="21"/>
        <v>157.43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655.16000000000008</v>
      </c>
      <c r="N75" s="179">
        <f t="shared" ca="1" si="25"/>
        <v>488.77085229824763</v>
      </c>
      <c r="O75" s="180">
        <f t="shared" ca="1" si="26"/>
        <v>157.4334955342359</v>
      </c>
      <c r="P75" s="180">
        <f t="shared" ca="1" si="27"/>
        <v>8.9701991675163306</v>
      </c>
      <c r="Q75" s="180">
        <f t="shared" ca="1" si="28"/>
        <v>0</v>
      </c>
      <c r="R75" s="181">
        <f t="shared" ca="1" si="29"/>
        <v>655.17454699999985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655.17454699999996</v>
      </c>
      <c r="I76" s="183">
        <f t="shared" ca="1" si="20"/>
        <v>488.76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655.16000000000008</v>
      </c>
      <c r="N76" s="179">
        <f t="shared" ca="1" si="25"/>
        <v>488.77085229824763</v>
      </c>
      <c r="O76" s="180">
        <f t="shared" ca="1" si="26"/>
        <v>157.4334955342359</v>
      </c>
      <c r="P76" s="180">
        <f t="shared" ca="1" si="27"/>
        <v>8.9701991675163306</v>
      </c>
      <c r="Q76" s="180">
        <f t="shared" ca="1" si="28"/>
        <v>0</v>
      </c>
      <c r="R76" s="181">
        <f t="shared" ca="1" si="29"/>
        <v>655.17454699999985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655.17454699999996</v>
      </c>
      <c r="I77" s="183">
        <f t="shared" ca="1" si="20"/>
        <v>488.76</v>
      </c>
      <c r="J77" s="180">
        <f t="shared" ca="1" si="21"/>
        <v>157.43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655.16000000000008</v>
      </c>
      <c r="N77" s="179">
        <f t="shared" ca="1" si="25"/>
        <v>488.77085229824763</v>
      </c>
      <c r="O77" s="180">
        <f t="shared" ca="1" si="26"/>
        <v>157.4334955342359</v>
      </c>
      <c r="P77" s="180">
        <f t="shared" ca="1" si="27"/>
        <v>8.9701991675163306</v>
      </c>
      <c r="Q77" s="180">
        <f t="shared" ca="1" si="28"/>
        <v>0</v>
      </c>
      <c r="R77" s="181">
        <f t="shared" ca="1" si="29"/>
        <v>655.17454699999985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655.17454699999996</v>
      </c>
      <c r="I78" s="183">
        <f t="shared" ca="1" si="20"/>
        <v>488.76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655.16000000000008</v>
      </c>
      <c r="N78" s="179">
        <f t="shared" ca="1" si="25"/>
        <v>488.77085229824763</v>
      </c>
      <c r="O78" s="180">
        <f t="shared" ca="1" si="26"/>
        <v>157.4334955342359</v>
      </c>
      <c r="P78" s="180">
        <f t="shared" ca="1" si="27"/>
        <v>8.9701991675163306</v>
      </c>
      <c r="Q78" s="180">
        <f t="shared" ca="1" si="28"/>
        <v>0</v>
      </c>
      <c r="R78" s="181">
        <f t="shared" ca="1" si="29"/>
        <v>655.17454699999985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655.17454699999996</v>
      </c>
      <c r="I79" s="183">
        <f t="shared" ca="1" si="20"/>
        <v>488.76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655.16000000000008</v>
      </c>
      <c r="N79" s="179">
        <f t="shared" ca="1" si="25"/>
        <v>488.77085229824763</v>
      </c>
      <c r="O79" s="180">
        <f t="shared" ca="1" si="26"/>
        <v>157.4334955342359</v>
      </c>
      <c r="P79" s="180">
        <f t="shared" ca="1" si="27"/>
        <v>8.9701991675163306</v>
      </c>
      <c r="Q79" s="180">
        <f t="shared" ca="1" si="28"/>
        <v>0</v>
      </c>
      <c r="R79" s="181">
        <f t="shared" ca="1" si="29"/>
        <v>655.17454699999985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655.17454699999996</v>
      </c>
      <c r="I80" s="183">
        <f t="shared" ca="1" si="20"/>
        <v>488.76</v>
      </c>
      <c r="J80" s="180">
        <f t="shared" ca="1" si="21"/>
        <v>157.43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655.16000000000008</v>
      </c>
      <c r="N80" s="179">
        <f t="shared" ca="1" si="25"/>
        <v>488.77085229824763</v>
      </c>
      <c r="O80" s="180">
        <f t="shared" ca="1" si="26"/>
        <v>157.4334955342359</v>
      </c>
      <c r="P80" s="180">
        <f t="shared" ca="1" si="27"/>
        <v>8.9701991675163306</v>
      </c>
      <c r="Q80" s="180">
        <f t="shared" ca="1" si="28"/>
        <v>0</v>
      </c>
      <c r="R80" s="181">
        <f t="shared" ca="1" si="29"/>
        <v>655.17454699999985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655.17454699999996</v>
      </c>
      <c r="I81" s="183">
        <f t="shared" ca="1" si="20"/>
        <v>488.76</v>
      </c>
      <c r="J81" s="180">
        <f t="shared" ca="1" si="21"/>
        <v>157.43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655.16000000000008</v>
      </c>
      <c r="N81" s="179">
        <f t="shared" ca="1" si="25"/>
        <v>488.77085229824763</v>
      </c>
      <c r="O81" s="180">
        <f t="shared" ca="1" si="26"/>
        <v>157.4334955342359</v>
      </c>
      <c r="P81" s="180">
        <f t="shared" ca="1" si="27"/>
        <v>8.9701991675163306</v>
      </c>
      <c r="Q81" s="180">
        <f t="shared" ca="1" si="28"/>
        <v>0</v>
      </c>
      <c r="R81" s="181">
        <f t="shared" ca="1" si="29"/>
        <v>655.17454699999985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655.17454699999996</v>
      </c>
      <c r="I82" s="183">
        <f t="shared" ca="1" si="20"/>
        <v>488.76</v>
      </c>
      <c r="J82" s="180">
        <f t="shared" ca="1" si="21"/>
        <v>157.43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655.16000000000008</v>
      </c>
      <c r="N82" s="179">
        <f t="shared" ca="1" si="25"/>
        <v>488.77085229824763</v>
      </c>
      <c r="O82" s="180">
        <f t="shared" ca="1" si="26"/>
        <v>157.4334955342359</v>
      </c>
      <c r="P82" s="180">
        <f t="shared" ca="1" si="27"/>
        <v>8.9701991675163306</v>
      </c>
      <c r="Q82" s="180">
        <f t="shared" ca="1" si="28"/>
        <v>0</v>
      </c>
      <c r="R82" s="181">
        <f t="shared" ca="1" si="29"/>
        <v>655.17454699999985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623.97389999999996</v>
      </c>
      <c r="H83" s="182">
        <f t="shared" ca="1" si="17"/>
        <v>598.70295699999997</v>
      </c>
      <c r="I83" s="183">
        <f t="shared" ca="1" si="20"/>
        <v>488.98</v>
      </c>
      <c r="J83" s="180">
        <f t="shared" ca="1" si="21"/>
        <v>100.75</v>
      </c>
      <c r="K83" s="180">
        <f t="shared" ca="1" si="22"/>
        <v>8.98</v>
      </c>
      <c r="L83" s="180">
        <f t="shared" ca="1" si="23"/>
        <v>0</v>
      </c>
      <c r="M83" s="181">
        <f t="shared" ca="1" si="24"/>
        <v>598.71</v>
      </c>
      <c r="N83" s="179">
        <f t="shared" ca="1" si="25"/>
        <v>488.9742478225852</v>
      </c>
      <c r="O83" s="180">
        <f t="shared" ca="1" si="26"/>
        <v>100.74881481476841</v>
      </c>
      <c r="P83" s="180">
        <f t="shared" ca="1" si="27"/>
        <v>8.9798943626463554</v>
      </c>
      <c r="Q83" s="180">
        <f t="shared" ca="1" si="28"/>
        <v>0</v>
      </c>
      <c r="R83" s="181">
        <f t="shared" ca="1" si="29"/>
        <v>598.70295699999997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633.97389999999996</v>
      </c>
      <c r="H84" s="182">
        <f t="shared" ca="1" si="17"/>
        <v>608.297957</v>
      </c>
      <c r="I84" s="183">
        <f t="shared" ca="1" si="20"/>
        <v>488.98</v>
      </c>
      <c r="J84" s="180">
        <f t="shared" ca="1" si="21"/>
        <v>110.34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608.30000000000007</v>
      </c>
      <c r="N84" s="179">
        <f t="shared" ca="1" si="25"/>
        <v>488.97835774101588</v>
      </c>
      <c r="O84" s="180">
        <f t="shared" ca="1" si="26"/>
        <v>110.33962941867499</v>
      </c>
      <c r="P84" s="180">
        <f t="shared" ca="1" si="27"/>
        <v>8.9799698403090567</v>
      </c>
      <c r="Q84" s="180">
        <f t="shared" ca="1" si="28"/>
        <v>0</v>
      </c>
      <c r="R84" s="181">
        <f t="shared" ca="1" si="29"/>
        <v>608.297957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643.97389999999996</v>
      </c>
      <c r="H85" s="182">
        <f t="shared" ca="1" si="17"/>
        <v>617.89295700000002</v>
      </c>
      <c r="I85" s="183">
        <f t="shared" ca="1" si="20"/>
        <v>488.98</v>
      </c>
      <c r="J85" s="180">
        <f t="shared" ca="1" si="21"/>
        <v>119.94</v>
      </c>
      <c r="K85" s="180">
        <f t="shared" ca="1" si="22"/>
        <v>8.98</v>
      </c>
      <c r="L85" s="180">
        <f t="shared" ca="1" si="23"/>
        <v>0</v>
      </c>
      <c r="M85" s="181">
        <f t="shared" ca="1" si="24"/>
        <v>617.90000000000009</v>
      </c>
      <c r="N85" s="179">
        <f t="shared" ca="1" si="25"/>
        <v>488.97442646683925</v>
      </c>
      <c r="O85" s="180">
        <f t="shared" ca="1" si="26"/>
        <v>119.93863288975561</v>
      </c>
      <c r="P85" s="180">
        <f t="shared" ca="1" si="27"/>
        <v>8.9798976434050815</v>
      </c>
      <c r="Q85" s="180">
        <f t="shared" ca="1" si="28"/>
        <v>0</v>
      </c>
      <c r="R85" s="181">
        <f t="shared" ca="1" si="29"/>
        <v>617.89295700000002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598.61389999999994</v>
      </c>
      <c r="H86" s="182">
        <f t="shared" ca="1" si="17"/>
        <v>574.37003700000002</v>
      </c>
      <c r="I86" s="183">
        <f t="shared" ca="1" si="20"/>
        <v>488.98</v>
      </c>
      <c r="J86" s="180">
        <f t="shared" ca="1" si="21"/>
        <v>76.42</v>
      </c>
      <c r="K86" s="180">
        <f t="shared" ca="1" si="22"/>
        <v>8.98</v>
      </c>
      <c r="L86" s="180">
        <f t="shared" ca="1" si="23"/>
        <v>0</v>
      </c>
      <c r="M86" s="181">
        <f t="shared" ca="1" si="24"/>
        <v>574.38</v>
      </c>
      <c r="N86" s="179">
        <f t="shared" ca="1" si="25"/>
        <v>488.9715183193357</v>
      </c>
      <c r="O86" s="180">
        <f t="shared" ca="1" si="26"/>
        <v>76.418674444688193</v>
      </c>
      <c r="P86" s="180">
        <f t="shared" ca="1" si="27"/>
        <v>8.9798442359761843</v>
      </c>
      <c r="Q86" s="180">
        <f t="shared" ca="1" si="28"/>
        <v>0</v>
      </c>
      <c r="R86" s="181">
        <f t="shared" ca="1" si="29"/>
        <v>574.37003700000014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591.255</v>
      </c>
      <c r="H87" s="182">
        <f t="shared" ca="1" si="17"/>
        <v>567.30917199999999</v>
      </c>
      <c r="I87" s="183">
        <f t="shared" ca="1" si="20"/>
        <v>488.98</v>
      </c>
      <c r="J87" s="180">
        <f t="shared" ca="1" si="21"/>
        <v>76.41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567.30999999999995</v>
      </c>
      <c r="N87" s="179">
        <f t="shared" ca="1" si="25"/>
        <v>488.97928632416142</v>
      </c>
      <c r="O87" s="180">
        <f t="shared" ca="1" si="26"/>
        <v>76.409888478116031</v>
      </c>
      <c r="P87" s="180">
        <f t="shared" ca="1" si="27"/>
        <v>1.9199971977225856</v>
      </c>
      <c r="Q87" s="180">
        <f t="shared" ca="1" si="28"/>
        <v>0</v>
      </c>
      <c r="R87" s="181">
        <f t="shared" ca="1" si="29"/>
        <v>567.3091720000001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591.255</v>
      </c>
      <c r="H88" s="182">
        <f t="shared" ca="1" si="17"/>
        <v>567.30917199999999</v>
      </c>
      <c r="I88" s="183">
        <f t="shared" ca="1" si="20"/>
        <v>488.98</v>
      </c>
      <c r="J88" s="180">
        <f t="shared" ca="1" si="21"/>
        <v>76.41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567.30999999999995</v>
      </c>
      <c r="N88" s="179">
        <f t="shared" ca="1" si="25"/>
        <v>488.97928632416142</v>
      </c>
      <c r="O88" s="180">
        <f t="shared" ca="1" si="26"/>
        <v>76.409888478116031</v>
      </c>
      <c r="P88" s="180">
        <f t="shared" ca="1" si="27"/>
        <v>1.9199971977225856</v>
      </c>
      <c r="Q88" s="180">
        <f t="shared" ca="1" si="28"/>
        <v>0</v>
      </c>
      <c r="R88" s="181">
        <f t="shared" ca="1" si="29"/>
        <v>567.3091720000001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591.255</v>
      </c>
      <c r="H89" s="182">
        <f t="shared" ca="1" si="17"/>
        <v>567.30917199999999</v>
      </c>
      <c r="I89" s="183">
        <f t="shared" ca="1" si="20"/>
        <v>488.98</v>
      </c>
      <c r="J89" s="180">
        <f t="shared" ca="1" si="21"/>
        <v>76.42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567.31999999999994</v>
      </c>
      <c r="N89" s="179">
        <f t="shared" ca="1" si="25"/>
        <v>488.97066721525778</v>
      </c>
      <c r="O89" s="180">
        <f t="shared" ca="1" si="26"/>
        <v>76.41854143030389</v>
      </c>
      <c r="P89" s="180">
        <f t="shared" ca="1" si="27"/>
        <v>1.9199633544384123</v>
      </c>
      <c r="Q89" s="180">
        <f t="shared" ca="1" si="28"/>
        <v>0</v>
      </c>
      <c r="R89" s="181">
        <f t="shared" ca="1" si="29"/>
        <v>567.3091720000001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591.255</v>
      </c>
      <c r="H90" s="182">
        <f t="shared" ca="1" si="17"/>
        <v>567.30917199999999</v>
      </c>
      <c r="I90" s="183">
        <f t="shared" ca="1" si="20"/>
        <v>488.98</v>
      </c>
      <c r="J90" s="180">
        <f t="shared" ca="1" si="21"/>
        <v>76.42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567.31999999999994</v>
      </c>
      <c r="N90" s="179">
        <f t="shared" ca="1" si="25"/>
        <v>488.97066721525778</v>
      </c>
      <c r="O90" s="180">
        <f t="shared" ca="1" si="26"/>
        <v>76.41854143030389</v>
      </c>
      <c r="P90" s="180">
        <f t="shared" ca="1" si="27"/>
        <v>1.9199633544384123</v>
      </c>
      <c r="Q90" s="180">
        <f t="shared" ca="1" si="28"/>
        <v>0</v>
      </c>
      <c r="R90" s="181">
        <f t="shared" ca="1" si="29"/>
        <v>567.3091720000001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531.64</v>
      </c>
      <c r="H91" s="182">
        <f t="shared" ca="1" si="17"/>
        <v>510.10858000000002</v>
      </c>
      <c r="I91" s="183">
        <f t="shared" ca="1" si="20"/>
        <v>431.78</v>
      </c>
      <c r="J91" s="180">
        <f t="shared" ca="1" si="21"/>
        <v>76.41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510.10999999999996</v>
      </c>
      <c r="N91" s="179">
        <f t="shared" ca="1" si="25"/>
        <v>431.77879804826415</v>
      </c>
      <c r="O91" s="180">
        <f t="shared" ca="1" si="26"/>
        <v>76.409787296465467</v>
      </c>
      <c r="P91" s="180">
        <f t="shared" ca="1" si="27"/>
        <v>1.9199946552704321</v>
      </c>
      <c r="Q91" s="180">
        <f t="shared" ca="1" si="28"/>
        <v>0</v>
      </c>
      <c r="R91" s="181">
        <f t="shared" ca="1" si="29"/>
        <v>510.10858000000007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501.64</v>
      </c>
      <c r="H92" s="182">
        <f t="shared" ca="1" si="17"/>
        <v>481.32357999999999</v>
      </c>
      <c r="I92" s="183">
        <f t="shared" ca="1" si="20"/>
        <v>402.99</v>
      </c>
      <c r="J92" s="180">
        <f t="shared" ca="1" si="21"/>
        <v>76.41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481.32</v>
      </c>
      <c r="N92" s="179">
        <f t="shared" ca="1" si="25"/>
        <v>402.99299739092498</v>
      </c>
      <c r="O92" s="180">
        <f t="shared" ca="1" si="26"/>
        <v>76.41056832834704</v>
      </c>
      <c r="P92" s="180">
        <f t="shared" ca="1" si="27"/>
        <v>1.9200142807279978</v>
      </c>
      <c r="Q92" s="180">
        <f t="shared" ca="1" si="28"/>
        <v>0</v>
      </c>
      <c r="R92" s="181">
        <f t="shared" ca="1" si="29"/>
        <v>481.32358000000005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481.64</v>
      </c>
      <c r="H93" s="182">
        <f t="shared" ca="1" si="17"/>
        <v>462.13357999999999</v>
      </c>
      <c r="I93" s="183">
        <f t="shared" ca="1" si="20"/>
        <v>383.8</v>
      </c>
      <c r="J93" s="180">
        <f t="shared" ca="1" si="21"/>
        <v>76.41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462.13000000000005</v>
      </c>
      <c r="N93" s="179">
        <f t="shared" ca="1" si="25"/>
        <v>383.80297319801781</v>
      </c>
      <c r="O93" s="180">
        <f t="shared" ca="1" si="26"/>
        <v>76.410591928245282</v>
      </c>
      <c r="P93" s="180">
        <f t="shared" ca="1" si="27"/>
        <v>1.920014873736827</v>
      </c>
      <c r="Q93" s="180">
        <f t="shared" ca="1" si="28"/>
        <v>0</v>
      </c>
      <c r="R93" s="181">
        <f t="shared" ca="1" si="29"/>
        <v>462.13357999999994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411.64</v>
      </c>
      <c r="H94" s="182">
        <f t="shared" ca="1" si="17"/>
        <v>394.96857999999997</v>
      </c>
      <c r="I94" s="183">
        <f t="shared" ca="1" si="20"/>
        <v>316.64</v>
      </c>
      <c r="J94" s="180">
        <f t="shared" ca="1" si="21"/>
        <v>76.41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394.96999999999997</v>
      </c>
      <c r="N94" s="179">
        <f t="shared" ca="1" si="25"/>
        <v>316.63886161278072</v>
      </c>
      <c r="O94" s="180">
        <f t="shared" ca="1" si="26"/>
        <v>76.409725290022024</v>
      </c>
      <c r="P94" s="180">
        <f t="shared" ca="1" si="27"/>
        <v>1.9199930971972554</v>
      </c>
      <c r="Q94" s="180">
        <f t="shared" ca="1" si="28"/>
        <v>0</v>
      </c>
      <c r="R94" s="181">
        <f t="shared" ca="1" si="29"/>
        <v>394.96858000000003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351.64</v>
      </c>
      <c r="H95" s="182">
        <f t="shared" ca="1" si="17"/>
        <v>337.39857999999998</v>
      </c>
      <c r="I95" s="183">
        <f t="shared" ca="1" si="20"/>
        <v>259.07</v>
      </c>
      <c r="J95" s="180">
        <f t="shared" ca="1" si="21"/>
        <v>76.41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337.40000000000003</v>
      </c>
      <c r="N95" s="179">
        <f t="shared" ca="1" si="25"/>
        <v>259.06890966390034</v>
      </c>
      <c r="O95" s="180">
        <f t="shared" ca="1" si="26"/>
        <v>76.409678416716048</v>
      </c>
      <c r="P95" s="180">
        <f t="shared" ca="1" si="27"/>
        <v>1.9199919193835207</v>
      </c>
      <c r="Q95" s="180">
        <f t="shared" ca="1" si="28"/>
        <v>0</v>
      </c>
      <c r="R95" s="181">
        <f t="shared" ca="1" si="29"/>
        <v>337.39857999999992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351.64</v>
      </c>
      <c r="H96" s="182">
        <f t="shared" ca="1" si="17"/>
        <v>337.39857999999998</v>
      </c>
      <c r="I96" s="183">
        <f t="shared" ca="1" si="20"/>
        <v>259.07</v>
      </c>
      <c r="J96" s="180">
        <f t="shared" ca="1" si="21"/>
        <v>76.41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337.40000000000003</v>
      </c>
      <c r="N96" s="179">
        <f t="shared" ca="1" si="25"/>
        <v>259.06890966390034</v>
      </c>
      <c r="O96" s="180">
        <f t="shared" ca="1" si="26"/>
        <v>76.409678416716048</v>
      </c>
      <c r="P96" s="180">
        <f t="shared" ca="1" si="27"/>
        <v>1.9199919193835207</v>
      </c>
      <c r="Q96" s="180">
        <f t="shared" ca="1" si="28"/>
        <v>0</v>
      </c>
      <c r="R96" s="181">
        <f t="shared" ca="1" si="29"/>
        <v>337.39857999999992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351.64</v>
      </c>
      <c r="H97" s="182">
        <f t="shared" ca="1" si="17"/>
        <v>337.39857999999998</v>
      </c>
      <c r="I97" s="183">
        <f t="shared" ca="1" si="20"/>
        <v>259.07</v>
      </c>
      <c r="J97" s="180">
        <f t="shared" ca="1" si="21"/>
        <v>76.41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337.40000000000003</v>
      </c>
      <c r="N97" s="179">
        <f t="shared" ca="1" si="25"/>
        <v>259.06890966390034</v>
      </c>
      <c r="O97" s="180">
        <f t="shared" ca="1" si="26"/>
        <v>76.409678416716048</v>
      </c>
      <c r="P97" s="180">
        <f t="shared" ca="1" si="27"/>
        <v>1.9199919193835207</v>
      </c>
      <c r="Q97" s="180">
        <f t="shared" ca="1" si="28"/>
        <v>0</v>
      </c>
      <c r="R97" s="181">
        <f t="shared" ca="1" si="29"/>
        <v>337.39857999999992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351.64</v>
      </c>
      <c r="H98" s="187">
        <f t="shared" ca="1" si="17"/>
        <v>337.39857999999998</v>
      </c>
      <c r="I98" s="188">
        <f t="shared" ca="1" si="20"/>
        <v>259.07</v>
      </c>
      <c r="J98" s="185">
        <f t="shared" ca="1" si="21"/>
        <v>76.41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337.40000000000003</v>
      </c>
      <c r="N98" s="184">
        <f t="shared" ca="1" si="25"/>
        <v>259.06890966390034</v>
      </c>
      <c r="O98" s="185">
        <f t="shared" ca="1" si="26"/>
        <v>76.409678416716048</v>
      </c>
      <c r="P98" s="185">
        <f t="shared" ca="1" si="27"/>
        <v>1.9199919193835207</v>
      </c>
      <c r="Q98" s="185">
        <f t="shared" ca="1" si="28"/>
        <v>0</v>
      </c>
      <c r="R98" s="186">
        <f t="shared" ca="1" si="29"/>
        <v>337.39857999999992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16.392774047999996</v>
      </c>
      <c r="C99" s="56">
        <f t="shared" ref="C99:R99" ca="1" si="30">SUM(C3:C98)/4000</f>
        <v>12.229009439807973</v>
      </c>
      <c r="D99" s="54">
        <f t="shared" ca="1" si="30"/>
        <v>3.9391836037344072</v>
      </c>
      <c r="E99" s="54">
        <f t="shared" ca="1" si="30"/>
        <v>0.22458100445760029</v>
      </c>
      <c r="F99" s="55">
        <f t="shared" ca="1" si="30"/>
        <v>0</v>
      </c>
      <c r="G99" s="59">
        <f t="shared" ca="1" si="30"/>
        <v>12.614101699749988</v>
      </c>
      <c r="H99" s="59">
        <f t="shared" ca="1" si="30"/>
        <v>12.103230577500007</v>
      </c>
      <c r="I99" s="171">
        <f t="shared" ca="1" si="30"/>
        <v>9.3634575000000009</v>
      </c>
      <c r="J99" s="54">
        <f t="shared" ca="1" si="30"/>
        <v>2.6214200000000019</v>
      </c>
      <c r="K99" s="54">
        <f t="shared" ca="1" si="30"/>
        <v>0.11824500000000024</v>
      </c>
      <c r="L99" s="54">
        <f t="shared" ca="1" si="30"/>
        <v>0</v>
      </c>
      <c r="M99" s="55">
        <f t="shared" ca="1" si="30"/>
        <v>12.103122500000008</v>
      </c>
      <c r="N99" s="56">
        <f t="shared" ca="1" si="30"/>
        <v>9.363537240889805</v>
      </c>
      <c r="O99" s="54">
        <f t="shared" ca="1" si="30"/>
        <v>2.6214469636110911</v>
      </c>
      <c r="P99" s="54">
        <f t="shared" ca="1" si="30"/>
        <v>0.11824637299910705</v>
      </c>
      <c r="Q99" s="54">
        <f t="shared" ca="1" si="30"/>
        <v>0</v>
      </c>
      <c r="R99" s="55">
        <f t="shared" ca="1" si="30"/>
        <v>12.103230577500007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2024-02-01T11:11:13Z</dcterms:modified>
</cp:coreProperties>
</file>